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hdsvfiles.hds.int.colorado.edu\Payroll\WORK RECORDS 16-17\"/>
    </mc:Choice>
  </mc:AlternateContent>
  <bookViews>
    <workbookView xWindow="165" yWindow="0" windowWidth="26265" windowHeight="9375"/>
  </bookViews>
  <sheets>
    <sheet name="WorkRecord Classified" sheetId="2" r:id="rId1"/>
    <sheet name="LeaveRecord Classified" sheetId="3" r:id="rId2"/>
    <sheet name="Notes" sheetId="4" r:id="rId3"/>
  </sheets>
  <definedNames>
    <definedName name="_xlnm.Print_Area" localSheetId="1">'LeaveRecord Classified'!$A$1:$S$29</definedName>
    <definedName name="_xlnm.Print_Area" localSheetId="0">'WorkRecord Classified'!$A$1:$AV$45</definedName>
  </definedNames>
  <calcPr calcId="152511"/>
</workbook>
</file>

<file path=xl/calcChain.xml><?xml version="1.0" encoding="utf-8"?>
<calcChain xmlns="http://schemas.openxmlformats.org/spreadsheetml/2006/main">
  <c r="B30" i="3" l="1"/>
  <c r="B27" i="3"/>
  <c r="AP16" i="2" l="1"/>
  <c r="B6" i="3" l="1"/>
  <c r="P13" i="3" l="1"/>
  <c r="P14" i="3"/>
  <c r="P15" i="3"/>
  <c r="P16" i="3"/>
  <c r="P17" i="3"/>
  <c r="P18" i="3"/>
  <c r="P19" i="3"/>
  <c r="P20" i="3"/>
  <c r="P21" i="3"/>
  <c r="P22" i="3"/>
  <c r="P23" i="3"/>
  <c r="O13" i="3"/>
  <c r="O14" i="3"/>
  <c r="O15" i="3"/>
  <c r="O16" i="3"/>
  <c r="O17" i="3"/>
  <c r="O18" i="3"/>
  <c r="O19" i="3"/>
  <c r="O20" i="3"/>
  <c r="O21" i="3"/>
  <c r="O22" i="3"/>
  <c r="O23" i="3"/>
  <c r="P12" i="3"/>
  <c r="O12" i="3"/>
  <c r="G12" i="3"/>
  <c r="P24" i="3" l="1"/>
  <c r="O24" i="3"/>
  <c r="O10" i="3"/>
  <c r="Q12" i="3" s="1"/>
  <c r="L12" i="3" l="1"/>
  <c r="AU14" i="2"/>
  <c r="AU15" i="2" l="1"/>
  <c r="AP17" i="2"/>
  <c r="AP18" i="2"/>
  <c r="K16" i="3" s="1"/>
  <c r="AP19" i="2"/>
  <c r="K17" i="3" s="1"/>
  <c r="AP20" i="2"/>
  <c r="AP21" i="2"/>
  <c r="K19" i="3" s="1"/>
  <c r="AP22" i="2"/>
  <c r="AP23" i="2"/>
  <c r="AP24" i="2"/>
  <c r="AP25" i="2"/>
  <c r="K23" i="3" s="1"/>
  <c r="K14" i="3"/>
  <c r="AP15" i="2"/>
  <c r="K13" i="3" s="1"/>
  <c r="AP14" i="2"/>
  <c r="K12" i="3" s="1"/>
  <c r="D13" i="3"/>
  <c r="D14" i="3"/>
  <c r="D15" i="3"/>
  <c r="D16" i="3"/>
  <c r="D17" i="3"/>
  <c r="D18" i="3"/>
  <c r="D19" i="3"/>
  <c r="D20" i="3"/>
  <c r="D21" i="3"/>
  <c r="D22" i="3"/>
  <c r="D23" i="3"/>
  <c r="C13" i="3"/>
  <c r="C14" i="3"/>
  <c r="C15" i="3"/>
  <c r="C16" i="3"/>
  <c r="C17" i="3"/>
  <c r="C18" i="3"/>
  <c r="C19" i="3"/>
  <c r="C20" i="3"/>
  <c r="C21" i="3"/>
  <c r="C22" i="3"/>
  <c r="C23" i="3"/>
  <c r="H13" i="3"/>
  <c r="H14" i="3"/>
  <c r="H15" i="3"/>
  <c r="H16" i="3"/>
  <c r="H17" i="3"/>
  <c r="H18" i="3"/>
  <c r="H19" i="3"/>
  <c r="H20" i="3"/>
  <c r="H21" i="3"/>
  <c r="H22" i="3"/>
  <c r="H23" i="3"/>
  <c r="G13" i="3"/>
  <c r="G14" i="3"/>
  <c r="G15" i="3"/>
  <c r="G16" i="3"/>
  <c r="G17" i="3"/>
  <c r="G18" i="3"/>
  <c r="G19" i="3"/>
  <c r="G20" i="3"/>
  <c r="G21" i="3"/>
  <c r="G22" i="3"/>
  <c r="G23" i="3"/>
  <c r="L13" i="3"/>
  <c r="L14" i="3"/>
  <c r="L15" i="3"/>
  <c r="L16" i="3"/>
  <c r="L17" i="3"/>
  <c r="L18" i="3"/>
  <c r="L19" i="3"/>
  <c r="L20" i="3"/>
  <c r="L21" i="3"/>
  <c r="L22" i="3"/>
  <c r="L23" i="3"/>
  <c r="K15" i="3"/>
  <c r="K18" i="3"/>
  <c r="K20" i="3"/>
  <c r="K21" i="3"/>
  <c r="K22" i="3"/>
  <c r="G10" i="3"/>
  <c r="H12" i="3"/>
  <c r="K10" i="3"/>
  <c r="C12" i="3"/>
  <c r="K6" i="3"/>
  <c r="C7" i="3"/>
  <c r="C10" i="3"/>
  <c r="D12" i="3"/>
  <c r="AF37" i="2"/>
  <c r="AF35" i="2"/>
  <c r="AF33" i="2"/>
  <c r="AN14" i="2"/>
  <c r="AN15" i="2" s="1"/>
  <c r="AN16" i="2" s="1"/>
  <c r="AN17" i="2" s="1"/>
  <c r="AN18" i="2" s="1"/>
  <c r="AN19" i="2" s="1"/>
  <c r="AN20" i="2" s="1"/>
  <c r="AN21" i="2" s="1"/>
  <c r="AN22" i="2" s="1"/>
  <c r="AN23" i="2" s="1"/>
  <c r="AN24" i="2" s="1"/>
  <c r="AN25" i="2" s="1"/>
  <c r="B7" i="3"/>
  <c r="AK14" i="2"/>
  <c r="AK15" i="2" s="1"/>
  <c r="AK16" i="2" s="1"/>
  <c r="AK17" i="2" s="1"/>
  <c r="AK18" i="2" s="1"/>
  <c r="AK19" i="2" s="1"/>
  <c r="AK20" i="2" s="1"/>
  <c r="AK21" i="2" s="1"/>
  <c r="AK22" i="2" s="1"/>
  <c r="AK23" i="2" s="1"/>
  <c r="AK24" i="2" s="1"/>
  <c r="AK25" i="2" s="1"/>
  <c r="D24" i="3" l="1"/>
  <c r="AM35" i="2" s="1"/>
  <c r="AU16" i="2"/>
  <c r="G24" i="3"/>
  <c r="AJ33" i="2" s="1"/>
  <c r="L24" i="3"/>
  <c r="AM37" i="2" s="1"/>
  <c r="M12" i="3"/>
  <c r="M13" i="3" s="1"/>
  <c r="M14" i="3" s="1"/>
  <c r="M15" i="3" s="1"/>
  <c r="M16" i="3" s="1"/>
  <c r="M17" i="3" s="1"/>
  <c r="M18" i="3" s="1"/>
  <c r="M19" i="3" s="1"/>
  <c r="M20" i="3" s="1"/>
  <c r="M21" i="3" s="1"/>
  <c r="M22" i="3" s="1"/>
  <c r="M23" i="3" s="1"/>
  <c r="M24" i="3" s="1"/>
  <c r="AQ37" i="2" s="1"/>
  <c r="C24" i="3"/>
  <c r="AJ35" i="2" s="1"/>
  <c r="I12" i="3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AQ33" i="2" s="1"/>
  <c r="H24" i="3"/>
  <c r="AM33" i="2" s="1"/>
  <c r="AR14" i="2"/>
  <c r="AR15" i="2" s="1"/>
  <c r="AR16" i="2" s="1"/>
  <c r="AR17" i="2" s="1"/>
  <c r="AR18" i="2" s="1"/>
  <c r="AR19" i="2" s="1"/>
  <c r="AR20" i="2" s="1"/>
  <c r="AR21" i="2" s="1"/>
  <c r="AR22" i="2" s="1"/>
  <c r="AR23" i="2" s="1"/>
  <c r="AR24" i="2" s="1"/>
  <c r="AR25" i="2" s="1"/>
  <c r="K24" i="3"/>
  <c r="AJ37" i="2" s="1"/>
  <c r="E12" i="3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AQ35" i="2" s="1"/>
  <c r="AU17" i="2" l="1"/>
  <c r="AU18" i="2" l="1"/>
  <c r="AU19" i="2" l="1"/>
  <c r="AU20" i="2" l="1"/>
  <c r="AU21" i="2" l="1"/>
  <c r="AU22" i="2" l="1"/>
  <c r="AU23" i="2" l="1"/>
  <c r="AU24" i="2" l="1"/>
  <c r="AU25" i="2" l="1"/>
  <c r="Q13" i="3"/>
  <c r="Q14" i="3" s="1"/>
  <c r="Q15" i="3" s="1"/>
  <c r="Q16" i="3" s="1"/>
  <c r="Q17" i="3" s="1"/>
  <c r="Q18" i="3" s="1"/>
  <c r="Q19" i="3" s="1"/>
  <c r="Q20" i="3" s="1"/>
  <c r="Q21" i="3" s="1"/>
  <c r="Q22" i="3" s="1"/>
  <c r="Q23" i="3" s="1"/>
  <c r="Q24" i="3" s="1"/>
</calcChain>
</file>

<file path=xl/sharedStrings.xml><?xml version="1.0" encoding="utf-8"?>
<sst xmlns="http://schemas.openxmlformats.org/spreadsheetml/2006/main" count="199" uniqueCount="151">
  <si>
    <t>UNIVERSITY OF COLORADO</t>
  </si>
  <si>
    <t xml:space="preserve"> </t>
  </si>
  <si>
    <t>ANNUAL LEAVE</t>
  </si>
  <si>
    <t>SICK LEAVE</t>
  </si>
  <si>
    <t>COMP / OVERTIME</t>
  </si>
  <si>
    <t>MONTH</t>
  </si>
  <si>
    <t>E</t>
  </si>
  <si>
    <t>T</t>
  </si>
  <si>
    <t>B</t>
  </si>
  <si>
    <t>AUG</t>
  </si>
  <si>
    <t>SEP</t>
  </si>
  <si>
    <t>OCT</t>
  </si>
  <si>
    <t>NOV</t>
  </si>
  <si>
    <t>FEB</t>
  </si>
  <si>
    <t>MAR</t>
  </si>
  <si>
    <t>APR</t>
  </si>
  <si>
    <t>MAY</t>
  </si>
  <si>
    <t>JUN</t>
  </si>
  <si>
    <t>NOTE:   Check PeopleSoft for Additional Codes     /       E = Earned    T = Taken    B = Balance</t>
  </si>
  <si>
    <t>Beginning Balances</t>
  </si>
  <si>
    <t>Balances</t>
  </si>
  <si>
    <t>During Period</t>
  </si>
  <si>
    <t>at Year's End</t>
  </si>
  <si>
    <t xml:space="preserve">   VAC =</t>
  </si>
  <si>
    <t>Annual/Pers.Leave</t>
  </si>
  <si>
    <t xml:space="preserve">   SCK =</t>
  </si>
  <si>
    <t>Sick Leave</t>
  </si>
  <si>
    <t>XRG =</t>
  </si>
  <si>
    <t>Addtl. Reg. Hrs. Part Time</t>
  </si>
  <si>
    <t>Memorial Day</t>
  </si>
  <si>
    <t xml:space="preserve">  Sick Leave</t>
  </si>
  <si>
    <t>OTM =</t>
  </si>
  <si>
    <t>Overtime Hours x 1.5</t>
  </si>
  <si>
    <t>Independence Day</t>
  </si>
  <si>
    <t>Leave Without Pay</t>
  </si>
  <si>
    <t>Labor Day</t>
  </si>
  <si>
    <t xml:space="preserve">  Annual Leave</t>
  </si>
  <si>
    <t xml:space="preserve">   FNL =</t>
  </si>
  <si>
    <t>Funeral Leave</t>
  </si>
  <si>
    <t>Thanksgiving</t>
  </si>
  <si>
    <t xml:space="preserve">   JRY =</t>
  </si>
  <si>
    <t>Jury Leave</t>
  </si>
  <si>
    <t>Christmas Day</t>
  </si>
  <si>
    <t xml:space="preserve">  Comp</t>
  </si>
  <si>
    <t xml:space="preserve">   DK1 =</t>
  </si>
  <si>
    <t>Dock/Unpaid - Current Mo.</t>
  </si>
  <si>
    <t xml:space="preserve">  FMLA</t>
  </si>
  <si>
    <t xml:space="preserve">   DK2 =</t>
  </si>
  <si>
    <t>Dock/Unpaid - Previous Mo.</t>
  </si>
  <si>
    <t>Leave Bank Awarded</t>
  </si>
  <si>
    <t>Shift</t>
  </si>
  <si>
    <t>Leave Bank Donation</t>
  </si>
  <si>
    <t>Employee Signature</t>
  </si>
  <si>
    <t>Supervisor Signature</t>
  </si>
  <si>
    <t>LEAVE RECORD FORM</t>
  </si>
  <si>
    <t>Month</t>
  </si>
  <si>
    <t>Earned</t>
  </si>
  <si>
    <t>Taken</t>
  </si>
  <si>
    <t>Balance</t>
  </si>
  <si>
    <t xml:space="preserve">Earned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</si>
  <si>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</si>
  <si>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</si>
  <si>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</si>
  <si>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</si>
  <si>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</si>
  <si>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</si>
  <si>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</si>
  <si>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</si>
  <si>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</si>
  <si>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</si>
  <si>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</si>
  <si>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</si>
  <si>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Approved:___________________________________
                       Supervisor</t>
  </si>
  <si>
    <t xml:space="preserve">Date: _________________________
</t>
  </si>
  <si>
    <t>Agreed to:___________________________________
                        Employee</t>
  </si>
  <si>
    <t>DEPARTMENTAL DAILY EMPLOYEE WORK RECORD-Classified</t>
  </si>
  <si>
    <t>For Classified Staff</t>
  </si>
  <si>
    <t>TOTALS</t>
  </si>
  <si>
    <t xml:space="preserve">   LWP =</t>
  </si>
  <si>
    <t xml:space="preserve">   LBA =</t>
  </si>
  <si>
    <t>LBU =</t>
  </si>
  <si>
    <t>Leave Bank Usage</t>
  </si>
  <si>
    <t>Overtime @ Shift</t>
  </si>
  <si>
    <t>Comp Time Used</t>
  </si>
  <si>
    <t>Additional Time Straight</t>
  </si>
  <si>
    <t xml:space="preserve">ATS = </t>
  </si>
  <si>
    <t xml:space="preserve">SHF = </t>
  </si>
  <si>
    <t xml:space="preserve">SHT = </t>
  </si>
  <si>
    <t xml:space="preserve">FMLA = </t>
  </si>
  <si>
    <t>Approved Fam Med Leave</t>
  </si>
  <si>
    <t>IND  =</t>
  </si>
  <si>
    <t xml:space="preserve">LAB  = </t>
  </si>
  <si>
    <t xml:space="preserve">TGV  = </t>
  </si>
  <si>
    <t xml:space="preserve">DTG  = </t>
  </si>
  <si>
    <t>Day after Thanksgiving</t>
  </si>
  <si>
    <t xml:space="preserve">XMD  = </t>
  </si>
  <si>
    <t>New Years Day</t>
  </si>
  <si>
    <t xml:space="preserve">MLK  = </t>
  </si>
  <si>
    <t>Martin Luther King</t>
  </si>
  <si>
    <t xml:space="preserve">ADM  = </t>
  </si>
  <si>
    <t>Possible Governor's Holiday</t>
  </si>
  <si>
    <t xml:space="preserve">NYD = </t>
  </si>
  <si>
    <t xml:space="preserve">SPG = </t>
  </si>
  <si>
    <t>Spring Break</t>
  </si>
  <si>
    <t xml:space="preserve">MEM = </t>
  </si>
  <si>
    <t xml:space="preserve">DXM  = </t>
  </si>
  <si>
    <t>Day after Christmas</t>
  </si>
  <si>
    <t>Half</t>
  </si>
  <si>
    <t xml:space="preserve">Max Vac Accrual </t>
  </si>
  <si>
    <t xml:space="preserve">Unit:  </t>
  </si>
  <si>
    <t>On the Job Injury</t>
  </si>
  <si>
    <t xml:space="preserve">OJI  = </t>
  </si>
  <si>
    <t xml:space="preserve">ONC  = </t>
  </si>
  <si>
    <t>On Call Hours</t>
  </si>
  <si>
    <t xml:space="preserve">  Leave Sharing Bank</t>
  </si>
  <si>
    <t>LVS = Donated</t>
  </si>
  <si>
    <t>LBA = Awarded</t>
  </si>
  <si>
    <t xml:space="preserve">  VOL / ADM =</t>
  </si>
  <si>
    <t>Volunteer / Administrative Leave</t>
  </si>
  <si>
    <t>LVS =</t>
  </si>
  <si>
    <t>CMP =</t>
  </si>
  <si>
    <t>RH =</t>
  </si>
  <si>
    <t>Reschuled Holiday Used</t>
  </si>
  <si>
    <t>Max Sick Accrual</t>
  </si>
  <si>
    <t>H</t>
  </si>
  <si>
    <t>RESCHED HOLIDAY</t>
  </si>
  <si>
    <t xml:space="preserve">Class Title/Dept: </t>
  </si>
  <si>
    <t xml:space="preserve">Position #: </t>
  </si>
  <si>
    <t>% Time Appointment:</t>
  </si>
  <si>
    <t>Maximum vacation:</t>
  </si>
  <si>
    <t>FISCAL YEAR</t>
  </si>
  <si>
    <t>CUID#</t>
  </si>
  <si>
    <t>Vacation hours/month:</t>
  </si>
  <si>
    <t>hrs</t>
  </si>
  <si>
    <t>hrs until</t>
  </si>
  <si>
    <t xml:space="preserve">Maximum sick:  360 hrs   </t>
  </si>
  <si>
    <t xml:space="preserve">Overtime Eligible: </t>
  </si>
  <si>
    <t xml:space="preserve">Employment Date: </t>
  </si>
  <si>
    <r>
      <t>JUL</t>
    </r>
    <r>
      <rPr>
        <b/>
        <sz val="12"/>
        <rFont val="Arial"/>
        <family val="2"/>
      </rPr>
      <t xml:space="preserve">       </t>
    </r>
  </si>
  <si>
    <r>
      <t>DEC</t>
    </r>
    <r>
      <rPr>
        <b/>
        <sz val="12"/>
        <rFont val="Arial"/>
        <family val="2"/>
      </rPr>
      <t xml:space="preserve">            </t>
    </r>
  </si>
  <si>
    <t>LAST, FIRST</t>
  </si>
  <si>
    <t>Supervisor:</t>
  </si>
  <si>
    <t>NAME  POSITION #</t>
  </si>
  <si>
    <t>2016-2017</t>
  </si>
  <si>
    <t>15-16 BBF</t>
  </si>
  <si>
    <t>FY 2015-2016</t>
  </si>
  <si>
    <r>
      <t>Vacation Leave</t>
    </r>
    <r>
      <rPr>
        <b/>
        <sz val="10"/>
        <rFont val="Arial"/>
        <family val="2"/>
      </rPr>
      <t xml:space="preserve">
15-16 BBF:  
</t>
    </r>
  </si>
  <si>
    <r>
      <t xml:space="preserve">Sick Leave </t>
    </r>
    <r>
      <rPr>
        <b/>
        <sz val="10"/>
        <rFont val="Arial"/>
        <family val="2"/>
      </rPr>
      <t xml:space="preserve">
15-16 BBF:
______________</t>
    </r>
  </si>
  <si>
    <r>
      <t xml:space="preserve">Comp Time </t>
    </r>
    <r>
      <rPr>
        <b/>
        <sz val="10"/>
        <rFont val="Arial"/>
        <family val="2"/>
      </rPr>
      <t xml:space="preserve">
15-16 BBF:
______________</t>
    </r>
  </si>
  <si>
    <r>
      <rPr>
        <b/>
        <sz val="12"/>
        <rFont val="Arial"/>
        <family val="2"/>
      </rPr>
      <t>Rescheduled Holiday</t>
    </r>
    <r>
      <rPr>
        <b/>
        <sz val="10"/>
        <rFont val="Arial"/>
        <family val="2"/>
      </rPr>
      <t xml:space="preserve">       15-16 BBF:
______________</t>
    </r>
  </si>
  <si>
    <t xml:space="preserve">For Fiscal Year: 2016-2017
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</si>
</sst>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="/>
  </numFmts>
  <fonts count="31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b/>
      <sz val="12"/>
      <name val="Arial Narrow"/>
      <family val="2"/>
    </font>
    <font>
      <b/>
      <sz val="12"/>
      <color indexed="10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sz val="16"/>
      <name val="Helvetica"/>
      <family val="2"/>
    </font>
    <font>
      <sz val="6"/>
      <name val="Arial"/>
      <family val="2"/>
    </font>
    <font>
      <b/>
      <sz val="6"/>
      <name val="Arial"/>
      <family val="2"/>
    </font>
    <font>
      <b/>
      <sz val="8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indexed="48"/>
      <name val="Arial"/>
      <family val="2"/>
    </font>
    <font>
      <u/>
      <sz val="10"/>
      <color indexed="12"/>
      <name val="Arial"/>
      <family val="2"/>
    </font>
    <font>
      <b/>
      <sz val="18"/>
      <color indexed="10"/>
      <name val="Arial"/>
      <family val="2"/>
    </font>
    <font>
      <b/>
      <sz val="18"/>
      <color indexed="12"/>
      <name val="Arial"/>
      <family val="2"/>
    </font>
    <font>
      <b/>
      <sz val="11"/>
      <color theme="0"/>
      <name val="Calibri"/>
      <family val="2"/>
      <scheme val="minor"/>
    </font>
    <font>
      <b/>
      <sz val="8"/>
      <name val="Calibri"/>
      <family val="2"/>
      <scheme val="minor"/>
    </font>
    <font>
      <i/>
      <sz val="16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A5A5A5"/>
      </patternFill>
    </fill>
    <fill>
      <patternFill patternType="solid">
        <fgColor rgb="FFCCFF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8" fillId="8" borderId="61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313">
    <xf numFmtId="0" fontId="0" fillId="0" borderId="0" xfId="0"/>
    <xf numFmtId="0" fontId="6" fillId="2" borderId="1" xfId="0" applyFont="1" applyFill="1" applyBorder="1"/>
    <xf numFmtId="0" fontId="6" fillId="2" borderId="2" xfId="0" applyFont="1" applyFill="1" applyBorder="1"/>
    <xf numFmtId="0" fontId="6" fillId="2" borderId="2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0" fillId="2" borderId="2" xfId="0" applyFill="1" applyBorder="1"/>
    <xf numFmtId="0" fontId="6" fillId="2" borderId="3" xfId="0" applyFont="1" applyFill="1" applyBorder="1" applyAlignment="1">
      <alignment horizontal="left"/>
    </xf>
    <xf numFmtId="0" fontId="6" fillId="0" borderId="0" xfId="0" applyFont="1"/>
    <xf numFmtId="0" fontId="6" fillId="3" borderId="4" xfId="0" applyFont="1" applyFill="1" applyBorder="1"/>
    <xf numFmtId="0" fontId="6" fillId="3" borderId="5" xfId="0" applyFont="1" applyFill="1" applyBorder="1"/>
    <xf numFmtId="0" fontId="6" fillId="3" borderId="5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6" fillId="0" borderId="0" xfId="0" applyFont="1" applyFill="1"/>
    <xf numFmtId="0" fontId="7" fillId="3" borderId="6" xfId="0" applyFont="1" applyFill="1" applyBorder="1"/>
    <xf numFmtId="0" fontId="7" fillId="3" borderId="0" xfId="0" applyFont="1" applyFill="1" applyBorder="1"/>
    <xf numFmtId="0" fontId="7" fillId="3" borderId="0" xfId="0" applyFont="1" applyFill="1" applyBorder="1" applyAlignment="1">
      <alignment horizontal="center"/>
    </xf>
    <xf numFmtId="0" fontId="7" fillId="4" borderId="7" xfId="0" applyFont="1" applyFill="1" applyBorder="1"/>
    <xf numFmtId="0" fontId="7" fillId="0" borderId="0" xfId="0" applyFont="1"/>
    <xf numFmtId="0" fontId="7" fillId="4" borderId="6" xfId="0" applyFont="1" applyFill="1" applyBorder="1"/>
    <xf numFmtId="0" fontId="4" fillId="0" borderId="8" xfId="0" applyFont="1" applyBorder="1" applyAlignment="1">
      <alignment horizontal="center"/>
    </xf>
    <xf numFmtId="0" fontId="7" fillId="0" borderId="0" xfId="0" applyFont="1" applyBorder="1"/>
    <xf numFmtId="0" fontId="7" fillId="4" borderId="9" xfId="0" applyFont="1" applyFill="1" applyBorder="1"/>
    <xf numFmtId="0" fontId="7" fillId="4" borderId="3" xfId="0" applyFont="1" applyFill="1" applyBorder="1"/>
    <xf numFmtId="0" fontId="7" fillId="4" borderId="3" xfId="0" applyFont="1" applyFill="1" applyBorder="1" applyAlignment="1">
      <alignment horizontal="center"/>
    </xf>
    <xf numFmtId="0" fontId="7" fillId="4" borderId="10" xfId="0" applyFont="1" applyFill="1" applyBorder="1"/>
    <xf numFmtId="0" fontId="7" fillId="4" borderId="0" xfId="0" applyFont="1" applyFill="1" applyBorder="1"/>
    <xf numFmtId="0" fontId="7" fillId="4" borderId="0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12" xfId="0" applyFont="1" applyFill="1" applyBorder="1"/>
    <xf numFmtId="0" fontId="8" fillId="5" borderId="13" xfId="0" applyFont="1" applyFill="1" applyBorder="1"/>
    <xf numFmtId="0" fontId="8" fillId="5" borderId="0" xfId="0" applyFont="1" applyFill="1" applyBorder="1"/>
    <xf numFmtId="0" fontId="8" fillId="5" borderId="7" xfId="0" applyFont="1" applyFill="1" applyBorder="1"/>
    <xf numFmtId="0" fontId="7" fillId="0" borderId="6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4" fontId="12" fillId="0" borderId="0" xfId="0" applyNumberFormat="1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49" fontId="4" fillId="0" borderId="0" xfId="0" applyNumberFormat="1" applyFont="1" applyBorder="1" applyAlignment="1"/>
    <xf numFmtId="49" fontId="12" fillId="0" borderId="0" xfId="0" applyNumberFormat="1" applyFont="1" applyBorder="1" applyAlignment="1"/>
    <xf numFmtId="0" fontId="6" fillId="0" borderId="0" xfId="0" applyFont="1" applyBorder="1" applyAlignment="1">
      <alignment horizontal="left"/>
    </xf>
    <xf numFmtId="0" fontId="12" fillId="0" borderId="0" xfId="0" applyFont="1" applyBorder="1"/>
    <xf numFmtId="0" fontId="6" fillId="0" borderId="0" xfId="0" applyFont="1" applyBorder="1" applyAlignment="1">
      <alignment horizontal="center"/>
    </xf>
    <xf numFmtId="0" fontId="6" fillId="5" borderId="13" xfId="0" applyFont="1" applyFill="1" applyBorder="1"/>
    <xf numFmtId="0" fontId="0" fillId="5" borderId="0" xfId="0" applyFill="1"/>
    <xf numFmtId="0" fontId="7" fillId="0" borderId="14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7" fillId="0" borderId="15" xfId="0" applyFont="1" applyBorder="1" applyAlignment="1">
      <alignment horizontal="center"/>
    </xf>
    <xf numFmtId="0" fontId="8" fillId="5" borderId="15" xfId="0" applyFont="1" applyFill="1" applyBorder="1"/>
    <xf numFmtId="0" fontId="8" fillId="5" borderId="16" xfId="0" applyFont="1" applyFill="1" applyBorder="1"/>
    <xf numFmtId="0" fontId="7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justify"/>
    </xf>
    <xf numFmtId="0" fontId="15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3" fillId="0" borderId="0" xfId="0" applyFont="1"/>
    <xf numFmtId="0" fontId="8" fillId="0" borderId="0" xfId="0" applyFont="1"/>
    <xf numFmtId="0" fontId="0" fillId="0" borderId="0" xfId="0" applyBorder="1"/>
    <xf numFmtId="0" fontId="0" fillId="0" borderId="2" xfId="0" applyBorder="1"/>
    <xf numFmtId="0" fontId="8" fillId="0" borderId="18" xfId="0" applyFont="1" applyBorder="1"/>
    <xf numFmtId="0" fontId="8" fillId="0" borderId="20" xfId="0" applyFont="1" applyBorder="1"/>
    <xf numFmtId="0" fontId="21" fillId="0" borderId="0" xfId="0" applyFont="1"/>
    <xf numFmtId="0" fontId="24" fillId="4" borderId="7" xfId="0" applyFont="1" applyFill="1" applyBorder="1"/>
    <xf numFmtId="0" fontId="8" fillId="4" borderId="7" xfId="0" applyFont="1" applyFill="1" applyBorder="1"/>
    <xf numFmtId="0" fontId="8" fillId="0" borderId="0" xfId="0" applyFont="1" applyFill="1" applyBorder="1"/>
    <xf numFmtId="0" fontId="3" fillId="6" borderId="0" xfId="0" applyFont="1" applyFill="1" applyAlignment="1">
      <alignment horizontal="left"/>
    </xf>
    <xf numFmtId="0" fontId="18" fillId="6" borderId="0" xfId="0" applyFont="1" applyFill="1" applyAlignment="1">
      <alignment horizontal="center"/>
    </xf>
    <xf numFmtId="0" fontId="18" fillId="6" borderId="3" xfId="0" applyFont="1" applyFill="1" applyBorder="1" applyAlignment="1">
      <alignment horizontal="center"/>
    </xf>
    <xf numFmtId="0" fontId="18" fillId="6" borderId="13" xfId="0" applyFont="1" applyFill="1" applyBorder="1"/>
    <xf numFmtId="0" fontId="18" fillId="6" borderId="21" xfId="0" applyFont="1" applyFill="1" applyBorder="1"/>
    <xf numFmtId="2" fontId="1" fillId="0" borderId="19" xfId="2" applyNumberFormat="1" applyFont="1" applyBorder="1" applyAlignment="1" applyProtection="1">
      <alignment horizontal="center"/>
    </xf>
    <xf numFmtId="0" fontId="8" fillId="0" borderId="22" xfId="0" applyNumberFormat="1" applyFont="1" applyBorder="1" applyAlignment="1">
      <alignment vertical="top" wrapText="1"/>
    </xf>
    <xf numFmtId="0" fontId="8" fillId="0" borderId="23" xfId="0" applyNumberFormat="1" applyFont="1" applyBorder="1" applyAlignment="1">
      <alignment vertical="top" wrapText="1"/>
    </xf>
    <xf numFmtId="0" fontId="8" fillId="0" borderId="24" xfId="0" applyNumberFormat="1" applyFont="1" applyBorder="1" applyAlignment="1">
      <alignment vertical="top" wrapText="1"/>
    </xf>
    <xf numFmtId="2" fontId="0" fillId="0" borderId="19" xfId="0" applyNumberFormat="1" applyBorder="1"/>
    <xf numFmtId="2" fontId="8" fillId="0" borderId="25" xfId="2" applyNumberFormat="1" applyFont="1" applyBorder="1" applyAlignment="1" applyProtection="1">
      <alignment horizontal="center"/>
    </xf>
    <xf numFmtId="0" fontId="8" fillId="0" borderId="25" xfId="0" applyFont="1" applyBorder="1"/>
    <xf numFmtId="2" fontId="8" fillId="0" borderId="25" xfId="0" applyNumberFormat="1" applyFont="1" applyBorder="1"/>
    <xf numFmtId="0" fontId="8" fillId="0" borderId="26" xfId="0" applyFont="1" applyBorder="1"/>
    <xf numFmtId="2" fontId="0" fillId="0" borderId="27" xfId="0" applyNumberFormat="1" applyBorder="1"/>
    <xf numFmtId="0" fontId="0" fillId="0" borderId="0" xfId="0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0" fontId="18" fillId="6" borderId="32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 vertical="top" wrapText="1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6" borderId="39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top" wrapText="1"/>
    </xf>
    <xf numFmtId="0" fontId="0" fillId="0" borderId="40" xfId="0" applyBorder="1"/>
    <xf numFmtId="0" fontId="20" fillId="2" borderId="25" xfId="0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/>
    <xf numFmtId="2" fontId="0" fillId="0" borderId="44" xfId="0" applyNumberFormat="1" applyBorder="1"/>
    <xf numFmtId="0" fontId="0" fillId="0" borderId="0" xfId="0" applyFill="1"/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8" fillId="0" borderId="22" xfId="0" applyFont="1" applyBorder="1" applyAlignment="1">
      <alignment vertical="center" wrapText="1"/>
    </xf>
    <xf numFmtId="2" fontId="26" fillId="0" borderId="46" xfId="0" applyNumberFormat="1" applyFont="1" applyBorder="1" applyAlignment="1">
      <alignment horizontal="center" shrinkToFit="1"/>
    </xf>
    <xf numFmtId="2" fontId="26" fillId="0" borderId="19" xfId="0" applyNumberFormat="1" applyFont="1" applyBorder="1" applyAlignment="1">
      <alignment horizontal="center" shrinkToFit="1"/>
    </xf>
    <xf numFmtId="2" fontId="26" fillId="0" borderId="27" xfId="0" applyNumberFormat="1" applyFont="1" applyBorder="1" applyAlignment="1">
      <alignment horizontal="center" shrinkToFit="1"/>
    </xf>
    <xf numFmtId="2" fontId="27" fillId="0" borderId="47" xfId="0" applyNumberFormat="1" applyFont="1" applyBorder="1" applyAlignment="1">
      <alignment horizontal="center" shrinkToFit="1"/>
    </xf>
    <xf numFmtId="2" fontId="5" fillId="0" borderId="48" xfId="0" applyNumberFormat="1" applyFont="1" applyBorder="1" applyAlignment="1">
      <alignment horizontal="center" shrinkToFit="1"/>
    </xf>
    <xf numFmtId="2" fontId="5" fillId="0" borderId="49" xfId="0" applyNumberFormat="1" applyFont="1" applyBorder="1" applyAlignment="1">
      <alignment horizontal="center" shrinkToFit="1"/>
    </xf>
    <xf numFmtId="2" fontId="27" fillId="0" borderId="47" xfId="0" applyNumberFormat="1" applyFont="1" applyFill="1" applyBorder="1" applyAlignment="1">
      <alignment horizontal="center" shrinkToFit="1"/>
    </xf>
    <xf numFmtId="0" fontId="4" fillId="0" borderId="50" xfId="0" applyFont="1" applyFill="1" applyBorder="1" applyAlignment="1">
      <alignment horizontal="center"/>
    </xf>
    <xf numFmtId="16" fontId="4" fillId="0" borderId="51" xfId="0" applyNumberFormat="1" applyFont="1" applyFill="1" applyBorder="1" applyAlignment="1">
      <alignment horizontal="center"/>
    </xf>
    <xf numFmtId="0" fontId="4" fillId="0" borderId="51" xfId="0" applyFont="1" applyFill="1" applyBorder="1" applyAlignment="1">
      <alignment horizontal="center"/>
    </xf>
    <xf numFmtId="2" fontId="27" fillId="0" borderId="46" xfId="0" applyNumberFormat="1" applyFont="1" applyFill="1" applyBorder="1" applyAlignment="1">
      <alignment horizontal="center" shrinkToFit="1"/>
    </xf>
    <xf numFmtId="2" fontId="26" fillId="0" borderId="46" xfId="0" applyNumberFormat="1" applyFont="1" applyFill="1" applyBorder="1" applyAlignment="1">
      <alignment horizontal="center" shrinkToFit="1"/>
    </xf>
    <xf numFmtId="2" fontId="27" fillId="0" borderId="20" xfId="0" applyNumberFormat="1" applyFont="1" applyFill="1" applyBorder="1" applyAlignment="1">
      <alignment horizontal="center" shrinkToFit="1"/>
    </xf>
    <xf numFmtId="2" fontId="27" fillId="0" borderId="19" xfId="0" applyNumberFormat="1" applyFont="1" applyFill="1" applyBorder="1" applyAlignment="1">
      <alignment horizontal="center" shrinkToFit="1"/>
    </xf>
    <xf numFmtId="2" fontId="26" fillId="0" borderId="19" xfId="0" applyNumberFormat="1" applyFont="1" applyFill="1" applyBorder="1" applyAlignment="1">
      <alignment horizontal="center" shrinkToFit="1"/>
    </xf>
    <xf numFmtId="2" fontId="27" fillId="0" borderId="26" xfId="0" applyNumberFormat="1" applyFont="1" applyFill="1" applyBorder="1" applyAlignment="1">
      <alignment horizontal="center" shrinkToFit="1"/>
    </xf>
    <xf numFmtId="2" fontId="26" fillId="0" borderId="27" xfId="0" applyNumberFormat="1" applyFont="1" applyFill="1" applyBorder="1" applyAlignment="1">
      <alignment horizontal="center" shrinkToFit="1"/>
    </xf>
    <xf numFmtId="0" fontId="4" fillId="0" borderId="36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 vertical="top" wrapText="1"/>
    </xf>
    <xf numFmtId="16" fontId="0" fillId="0" borderId="0" xfId="0" applyNumberFormat="1"/>
    <xf numFmtId="2" fontId="1" fillId="0" borderId="27" xfId="2" applyNumberFormat="1" applyFont="1" applyBorder="1" applyAlignment="1" applyProtection="1">
      <alignment horizontal="center"/>
    </xf>
    <xf numFmtId="0" fontId="7" fillId="10" borderId="30" xfId="0" applyFont="1" applyFill="1" applyBorder="1" applyAlignment="1">
      <alignment horizontal="center"/>
    </xf>
    <xf numFmtId="0" fontId="23" fillId="0" borderId="0" xfId="3"/>
    <xf numFmtId="0" fontId="8" fillId="0" borderId="0" xfId="3" applyFont="1"/>
    <xf numFmtId="0" fontId="23" fillId="0" borderId="0" xfId="3" applyFont="1"/>
    <xf numFmtId="0" fontId="18" fillId="6" borderId="13" xfId="3" applyFont="1" applyFill="1" applyBorder="1"/>
    <xf numFmtId="0" fontId="8" fillId="4" borderId="7" xfId="3" applyFont="1" applyFill="1" applyBorder="1"/>
    <xf numFmtId="0" fontId="7" fillId="0" borderId="0" xfId="3" applyFont="1"/>
    <xf numFmtId="0" fontId="23" fillId="0" borderId="0" xfId="0" applyFont="1"/>
    <xf numFmtId="16" fontId="23" fillId="0" borderId="0" xfId="0" applyNumberFormat="1" applyFont="1"/>
    <xf numFmtId="0" fontId="29" fillId="0" borderId="19" xfId="1" applyFont="1" applyFill="1" applyBorder="1" applyAlignment="1">
      <alignment horizontal="center" vertical="top" wrapText="1"/>
    </xf>
    <xf numFmtId="0" fontId="20" fillId="12" borderId="54" xfId="0" applyFont="1" applyFill="1" applyBorder="1" applyAlignment="1">
      <alignment horizontal="center" vertical="top" wrapText="1"/>
    </xf>
    <xf numFmtId="0" fontId="20" fillId="12" borderId="19" xfId="0" applyFont="1" applyFill="1" applyBorder="1" applyAlignment="1">
      <alignment horizontal="center" vertical="top" wrapText="1"/>
    </xf>
    <xf numFmtId="0" fontId="29" fillId="11" borderId="19" xfId="1" applyFont="1" applyFill="1" applyBorder="1" applyAlignment="1">
      <alignment horizontal="center" vertical="top" wrapText="1"/>
    </xf>
    <xf numFmtId="0" fontId="18" fillId="6" borderId="0" xfId="0" applyFont="1" applyFill="1" applyAlignment="1">
      <alignment horizontal="center"/>
    </xf>
    <xf numFmtId="0" fontId="15" fillId="6" borderId="0" xfId="0" applyFont="1" applyFill="1" applyBorder="1" applyAlignment="1">
      <alignment wrapText="1"/>
    </xf>
    <xf numFmtId="0" fontId="2" fillId="6" borderId="0" xfId="0" applyFont="1" applyFill="1" applyAlignment="1"/>
    <xf numFmtId="0" fontId="3" fillId="13" borderId="0" xfId="0" applyFont="1" applyFill="1" applyAlignment="1">
      <alignment horizontal="center"/>
    </xf>
    <xf numFmtId="2" fontId="3" fillId="13" borderId="3" xfId="0" applyNumberFormat="1" applyFont="1" applyFill="1" applyBorder="1"/>
    <xf numFmtId="2" fontId="3" fillId="0" borderId="11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8" fillId="6" borderId="0" xfId="0" applyFont="1" applyFill="1" applyAlignment="1">
      <alignment horizontal="center"/>
    </xf>
    <xf numFmtId="2" fontId="7" fillId="5" borderId="0" xfId="0" applyNumberFormat="1" applyFont="1" applyFill="1" applyBorder="1" applyAlignment="1">
      <alignment horizontal="center"/>
    </xf>
    <xf numFmtId="2" fontId="8" fillId="5" borderId="0" xfId="0" applyNumberFormat="1" applyFont="1" applyFill="1" applyBorder="1" applyAlignment="1">
      <alignment horizontal="center"/>
    </xf>
    <xf numFmtId="2" fontId="3" fillId="0" borderId="19" xfId="0" applyNumberFormat="1" applyFont="1" applyFill="1" applyBorder="1" applyAlignment="1">
      <alignment horizontal="center"/>
    </xf>
    <xf numFmtId="2" fontId="5" fillId="0" borderId="29" xfId="0" applyNumberFormat="1" applyFont="1" applyFill="1" applyBorder="1" applyAlignment="1">
      <alignment horizontal="center" shrinkToFit="1"/>
    </xf>
    <xf numFmtId="0" fontId="4" fillId="0" borderId="62" xfId="0" applyFont="1" applyBorder="1" applyAlignment="1">
      <alignment horizontal="center"/>
    </xf>
    <xf numFmtId="2" fontId="5" fillId="0" borderId="64" xfId="0" applyNumberFormat="1" applyFont="1" applyBorder="1" applyAlignment="1">
      <alignment horizontal="center" shrinkToFit="1"/>
    </xf>
    <xf numFmtId="2" fontId="5" fillId="0" borderId="63" xfId="0" applyNumberFormat="1" applyFont="1" applyBorder="1" applyAlignment="1">
      <alignment horizontal="center" shrinkToFit="1"/>
    </xf>
    <xf numFmtId="2" fontId="8" fillId="0" borderId="46" xfId="0" applyNumberFormat="1" applyFont="1" applyBorder="1"/>
    <xf numFmtId="0" fontId="4" fillId="0" borderId="6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20" fillId="2" borderId="21" xfId="0" applyFont="1" applyFill="1" applyBorder="1" applyAlignment="1">
      <alignment horizontal="center"/>
    </xf>
    <xf numFmtId="0" fontId="20" fillId="14" borderId="25" xfId="0" applyFont="1" applyFill="1" applyBorder="1" applyAlignment="1">
      <alignment horizontal="center"/>
    </xf>
    <xf numFmtId="0" fontId="15" fillId="6" borderId="3" xfId="0" applyFont="1" applyFill="1" applyBorder="1" applyAlignment="1">
      <alignment wrapText="1"/>
    </xf>
    <xf numFmtId="0" fontId="4" fillId="0" borderId="66" xfId="0" applyFont="1" applyFill="1" applyBorder="1" applyAlignment="1">
      <alignment horizontal="center"/>
    </xf>
    <xf numFmtId="0" fontId="4" fillId="0" borderId="67" xfId="0" applyFont="1" applyFill="1" applyBorder="1" applyAlignment="1">
      <alignment horizontal="center"/>
    </xf>
    <xf numFmtId="2" fontId="3" fillId="0" borderId="33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 shrinkToFit="1"/>
    </xf>
    <xf numFmtId="2" fontId="27" fillId="0" borderId="20" xfId="0" applyNumberFormat="1" applyFont="1" applyBorder="1" applyAlignment="1">
      <alignment horizontal="center" shrinkToFit="1"/>
    </xf>
    <xf numFmtId="2" fontId="27" fillId="0" borderId="26" xfId="0" applyNumberFormat="1" applyFont="1" applyBorder="1" applyAlignment="1">
      <alignment horizontal="center" shrinkToFit="1"/>
    </xf>
    <xf numFmtId="0" fontId="18" fillId="9" borderId="0" xfId="0" applyFont="1" applyFill="1" applyAlignment="1">
      <alignment horizontal="center"/>
    </xf>
    <xf numFmtId="0" fontId="8" fillId="15" borderId="23" xfId="0" applyFont="1" applyFill="1" applyBorder="1" applyAlignment="1">
      <alignment horizontal="center" vertical="center" wrapText="1"/>
    </xf>
    <xf numFmtId="1" fontId="8" fillId="15" borderId="24" xfId="0" applyNumberFormat="1" applyFont="1" applyFill="1" applyBorder="1" applyAlignment="1">
      <alignment horizontal="center" vertical="center" wrapText="1"/>
    </xf>
    <xf numFmtId="0" fontId="8" fillId="15" borderId="23" xfId="0" applyFont="1" applyFill="1" applyBorder="1" applyAlignment="1">
      <alignment horizontal="center" vertical="top" wrapText="1"/>
    </xf>
    <xf numFmtId="0" fontId="8" fillId="15" borderId="24" xfId="0" applyFont="1" applyFill="1" applyBorder="1" applyAlignment="1">
      <alignment horizontal="center" vertical="top" wrapText="1"/>
    </xf>
    <xf numFmtId="0" fontId="8" fillId="16" borderId="52" xfId="0" applyFont="1" applyFill="1" applyBorder="1" applyAlignment="1">
      <alignment horizontal="center" wrapText="1"/>
    </xf>
    <xf numFmtId="0" fontId="19" fillId="16" borderId="17" xfId="0" applyFont="1" applyFill="1" applyBorder="1" applyAlignment="1">
      <alignment horizontal="center" vertical="top" wrapText="1"/>
    </xf>
    <xf numFmtId="0" fontId="8" fillId="16" borderId="19" xfId="0" applyFont="1" applyFill="1" applyBorder="1" applyAlignment="1">
      <alignment horizontal="center" vertical="top" wrapText="1"/>
    </xf>
    <xf numFmtId="0" fontId="4" fillId="16" borderId="19" xfId="0" applyFont="1" applyFill="1" applyBorder="1" applyAlignment="1">
      <alignment horizontal="center" vertical="top" wrapText="1"/>
    </xf>
    <xf numFmtId="0" fontId="8" fillId="16" borderId="41" xfId="0" applyFont="1" applyFill="1" applyBorder="1" applyAlignment="1">
      <alignment horizontal="center" vertical="top" wrapText="1"/>
    </xf>
    <xf numFmtId="0" fontId="8" fillId="16" borderId="42" xfId="0" applyFont="1" applyFill="1" applyBorder="1" applyAlignment="1">
      <alignment horizontal="center" vertical="top" wrapText="1"/>
    </xf>
    <xf numFmtId="2" fontId="4" fillId="16" borderId="45" xfId="0" applyNumberFormat="1" applyFont="1" applyFill="1" applyBorder="1" applyAlignment="1">
      <alignment horizontal="center" vertical="top" wrapText="1"/>
    </xf>
    <xf numFmtId="0" fontId="8" fillId="16" borderId="15" xfId="0" applyFont="1" applyFill="1" applyBorder="1" applyAlignment="1">
      <alignment horizontal="center" vertical="top" wrapText="1"/>
    </xf>
    <xf numFmtId="0" fontId="8" fillId="16" borderId="43" xfId="0" applyFont="1" applyFill="1" applyBorder="1" applyAlignment="1">
      <alignment horizontal="center" vertical="top" wrapText="1"/>
    </xf>
    <xf numFmtId="0" fontId="8" fillId="16" borderId="30" xfId="0" applyFont="1" applyFill="1" applyBorder="1" applyAlignment="1">
      <alignment horizontal="center" vertical="top" wrapText="1"/>
    </xf>
    <xf numFmtId="2" fontId="4" fillId="16" borderId="30" xfId="0" applyNumberFormat="1" applyFont="1" applyFill="1" applyBorder="1" applyAlignment="1">
      <alignment horizontal="center" vertical="top" wrapText="1"/>
    </xf>
    <xf numFmtId="0" fontId="8" fillId="16" borderId="2" xfId="0" applyFont="1" applyFill="1" applyBorder="1" applyAlignment="1">
      <alignment horizontal="center" vertical="top" wrapText="1"/>
    </xf>
    <xf numFmtId="0" fontId="8" fillId="16" borderId="54" xfId="0" applyFont="1" applyFill="1" applyBorder="1" applyAlignment="1">
      <alignment horizontal="center" vertical="top" wrapText="1"/>
    </xf>
    <xf numFmtId="0" fontId="0" fillId="17" borderId="25" xfId="0" applyFill="1" applyBorder="1"/>
    <xf numFmtId="0" fontId="0" fillId="17" borderId="19" xfId="0" applyFill="1" applyBorder="1" applyAlignment="1">
      <alignment horizontal="center"/>
    </xf>
    <xf numFmtId="0" fontId="0" fillId="17" borderId="27" xfId="0" applyFill="1" applyBorder="1" applyAlignment="1">
      <alignment horizontal="center"/>
    </xf>
    <xf numFmtId="0" fontId="8" fillId="17" borderId="25" xfId="0" applyFont="1" applyFill="1" applyBorder="1" applyAlignment="1">
      <alignment horizontal="center"/>
    </xf>
    <xf numFmtId="0" fontId="20" fillId="17" borderId="19" xfId="0" applyFont="1" applyFill="1" applyBorder="1" applyAlignment="1">
      <alignment horizontal="center"/>
    </xf>
    <xf numFmtId="2" fontId="0" fillId="17" borderId="44" xfId="0" applyNumberFormat="1" applyFill="1" applyBorder="1"/>
    <xf numFmtId="2" fontId="0" fillId="17" borderId="19" xfId="0" applyNumberFormat="1" applyFill="1" applyBorder="1"/>
    <xf numFmtId="2" fontId="0" fillId="17" borderId="27" xfId="0" applyNumberFormat="1" applyFill="1" applyBorder="1"/>
    <xf numFmtId="2" fontId="8" fillId="17" borderId="25" xfId="0" applyNumberFormat="1" applyFont="1" applyFill="1" applyBorder="1"/>
    <xf numFmtId="0" fontId="2" fillId="6" borderId="0" xfId="3" applyFont="1" applyFill="1" applyBorder="1" applyAlignment="1">
      <alignment wrapText="1"/>
    </xf>
    <xf numFmtId="0" fontId="18" fillId="6" borderId="0" xfId="3" applyFont="1" applyFill="1" applyAlignment="1"/>
    <xf numFmtId="0" fontId="15" fillId="6" borderId="0" xfId="3" applyFont="1" applyFill="1" applyBorder="1" applyAlignment="1">
      <alignment wrapText="1"/>
    </xf>
    <xf numFmtId="0" fontId="15" fillId="6" borderId="0" xfId="3" applyFont="1" applyFill="1"/>
    <xf numFmtId="0" fontId="15" fillId="6" borderId="0" xfId="3" applyFont="1" applyFill="1" applyAlignment="1">
      <alignment wrapText="1"/>
    </xf>
    <xf numFmtId="0" fontId="2" fillId="6" borderId="0" xfId="3" applyFont="1" applyFill="1" applyAlignment="1"/>
    <xf numFmtId="0" fontId="15" fillId="6" borderId="0" xfId="3" applyFont="1" applyFill="1" applyAlignment="1"/>
    <xf numFmtId="0" fontId="30" fillId="6" borderId="0" xfId="3" applyFont="1" applyFill="1" applyAlignment="1"/>
    <xf numFmtId="0" fontId="15" fillId="6" borderId="0" xfId="3" applyFont="1" applyFill="1" applyBorder="1" applyAlignment="1"/>
    <xf numFmtId="0" fontId="15" fillId="6" borderId="0" xfId="3" applyFont="1" applyFill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8" fillId="0" borderId="23" xfId="0" applyNumberFormat="1" applyFont="1" applyBorder="1" applyAlignment="1">
      <alignment horizontal="left" vertical="top"/>
    </xf>
    <xf numFmtId="0" fontId="8" fillId="0" borderId="24" xfId="0" applyNumberFormat="1" applyFont="1" applyBorder="1" applyAlignment="1">
      <alignment horizontal="left" vertical="top"/>
    </xf>
    <xf numFmtId="0" fontId="2" fillId="6" borderId="0" xfId="0" applyFont="1" applyFill="1" applyAlignment="1">
      <alignment horizontal="left"/>
    </xf>
    <xf numFmtId="0" fontId="8" fillId="0" borderId="22" xfId="0" applyNumberFormat="1" applyFont="1" applyBorder="1" applyAlignment="1">
      <alignment horizontal="left" vertical="top" wrapText="1"/>
    </xf>
    <xf numFmtId="0" fontId="20" fillId="18" borderId="19" xfId="0" applyFont="1" applyFill="1" applyBorder="1" applyAlignment="1">
      <alignment horizontal="center" vertical="top" wrapText="1"/>
    </xf>
    <xf numFmtId="0" fontId="20" fillId="11" borderId="19" xfId="0" applyFont="1" applyFill="1" applyBorder="1" applyAlignment="1">
      <alignment horizontal="center" vertical="top" wrapText="1"/>
    </xf>
    <xf numFmtId="0" fontId="2" fillId="6" borderId="0" xfId="3" applyFont="1" applyFill="1" applyAlignment="1">
      <alignment horizontal="left"/>
    </xf>
    <xf numFmtId="0" fontId="15" fillId="6" borderId="0" xfId="3" applyFont="1" applyFill="1" applyAlignment="1">
      <alignment horizontal="left"/>
    </xf>
    <xf numFmtId="0" fontId="7" fillId="0" borderId="19" xfId="0" applyFont="1" applyBorder="1"/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17" fontId="3" fillId="0" borderId="30" xfId="0" applyNumberFormat="1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center"/>
    </xf>
    <xf numFmtId="0" fontId="20" fillId="18" borderId="54" xfId="0" applyFont="1" applyFill="1" applyBorder="1" applyAlignment="1">
      <alignment horizontal="center" vertical="top" wrapText="1"/>
    </xf>
    <xf numFmtId="0" fontId="29" fillId="0" borderId="54" xfId="1" applyFont="1" applyFill="1" applyBorder="1" applyAlignment="1">
      <alignment horizontal="center" vertical="top" wrapText="1"/>
    </xf>
    <xf numFmtId="0" fontId="20" fillId="11" borderId="54" xfId="0" applyFont="1" applyFill="1" applyBorder="1" applyAlignment="1">
      <alignment horizontal="center" vertical="top" wrapText="1"/>
    </xf>
    <xf numFmtId="0" fontId="20" fillId="12" borderId="39" xfId="0" applyFont="1" applyFill="1" applyBorder="1" applyAlignment="1">
      <alignment horizontal="center" vertical="top" wrapText="1"/>
    </xf>
    <xf numFmtId="0" fontId="20" fillId="12" borderId="68" xfId="0" applyFont="1" applyFill="1" applyBorder="1" applyAlignment="1">
      <alignment horizontal="center" vertical="top" wrapText="1"/>
    </xf>
    <xf numFmtId="0" fontId="8" fillId="0" borderId="6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7" fillId="4" borderId="70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49" fontId="15" fillId="6" borderId="3" xfId="3" applyNumberFormat="1" applyFont="1" applyFill="1" applyBorder="1" applyAlignment="1">
      <alignment horizontal="center"/>
    </xf>
    <xf numFmtId="14" fontId="15" fillId="6" borderId="0" xfId="3" applyNumberFormat="1" applyFont="1" applyFill="1" applyAlignment="1">
      <alignment horizontal="left" wrapText="1"/>
    </xf>
    <xf numFmtId="0" fontId="15" fillId="6" borderId="0" xfId="3" applyFont="1" applyFill="1" applyBorder="1" applyAlignment="1">
      <alignment horizontal="left" wrapText="1"/>
    </xf>
    <xf numFmtId="1" fontId="15" fillId="6" borderId="3" xfId="3" applyNumberFormat="1" applyFont="1" applyFill="1" applyBorder="1" applyAlignment="1">
      <alignment horizontal="center"/>
    </xf>
    <xf numFmtId="0" fontId="2" fillId="6" borderId="0" xfId="3" applyFont="1" applyFill="1" applyAlignment="1">
      <alignment horizontal="left"/>
    </xf>
    <xf numFmtId="0" fontId="15" fillId="6" borderId="0" xfId="3" applyFont="1" applyFill="1" applyAlignment="1">
      <alignment horizontal="left"/>
    </xf>
    <xf numFmtId="0" fontId="15" fillId="6" borderId="0" xfId="3" applyFont="1" applyFill="1" applyAlignment="1">
      <alignment horizontal="left" wrapText="1"/>
    </xf>
    <xf numFmtId="0" fontId="6" fillId="2" borderId="55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10" fillId="5" borderId="0" xfId="0" applyFont="1" applyFill="1" applyBorder="1" applyAlignment="1">
      <alignment horizontal="center"/>
    </xf>
    <xf numFmtId="2" fontId="8" fillId="5" borderId="3" xfId="0" applyNumberFormat="1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14" fillId="0" borderId="30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54" xfId="0" applyFont="1" applyBorder="1" applyAlignment="1">
      <alignment horizontal="left"/>
    </xf>
    <xf numFmtId="0" fontId="8" fillId="5" borderId="0" xfId="0" applyFont="1" applyFill="1" applyBorder="1" applyAlignment="1">
      <alignment horizontal="center"/>
    </xf>
    <xf numFmtId="0" fontId="3" fillId="6" borderId="0" xfId="0" applyFont="1" applyFill="1" applyAlignment="1">
      <alignment horizontal="left"/>
    </xf>
    <xf numFmtId="0" fontId="18" fillId="6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53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/>
    </xf>
    <xf numFmtId="0" fontId="15" fillId="6" borderId="0" xfId="0" applyFont="1" applyFill="1" applyBorder="1" applyAlignment="1">
      <alignment horizontal="left" wrapText="1"/>
    </xf>
    <xf numFmtId="0" fontId="18" fillId="6" borderId="0" xfId="0" applyFont="1" applyFill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16" borderId="33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 wrapText="1"/>
    </xf>
    <xf numFmtId="0" fontId="4" fillId="16" borderId="33" xfId="0" applyFont="1" applyFill="1" applyBorder="1" applyAlignment="1">
      <alignment horizontal="center" vertical="top" wrapText="1"/>
    </xf>
    <xf numFmtId="0" fontId="4" fillId="16" borderId="19" xfId="0" applyFont="1" applyFill="1" applyBorder="1" applyAlignment="1">
      <alignment horizontal="center" vertical="top" wrapText="1"/>
    </xf>
    <xf numFmtId="0" fontId="8" fillId="16" borderId="19" xfId="0" applyFont="1" applyFill="1" applyBorder="1" applyAlignment="1">
      <alignment horizontal="center" vertical="top" wrapText="1"/>
    </xf>
    <xf numFmtId="0" fontId="4" fillId="16" borderId="59" xfId="0" applyFont="1" applyFill="1" applyBorder="1" applyAlignment="1">
      <alignment horizontal="center" vertical="top" wrapText="1"/>
    </xf>
    <xf numFmtId="0" fontId="8" fillId="16" borderId="58" xfId="0" applyFont="1" applyFill="1" applyBorder="1" applyAlignment="1">
      <alignment horizontal="center" vertical="top" wrapText="1"/>
    </xf>
    <xf numFmtId="0" fontId="8" fillId="16" borderId="60" xfId="0" applyFont="1" applyFill="1" applyBorder="1" applyAlignment="1">
      <alignment horizontal="center" vertical="top" wrapText="1"/>
    </xf>
    <xf numFmtId="0" fontId="20" fillId="16" borderId="17" xfId="0" applyFont="1" applyFill="1" applyBorder="1" applyAlignment="1">
      <alignment horizontal="center" vertical="top" wrapText="1"/>
    </xf>
    <xf numFmtId="0" fontId="20" fillId="16" borderId="42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left" wrapText="1"/>
    </xf>
    <xf numFmtId="0" fontId="8" fillId="15" borderId="22" xfId="0" applyFont="1" applyFill="1" applyBorder="1" applyAlignment="1">
      <alignment horizontal="center" vertical="top" wrapText="1"/>
    </xf>
    <xf numFmtId="0" fontId="8" fillId="15" borderId="2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15" borderId="22" xfId="0" applyFont="1" applyFill="1" applyBorder="1" applyAlignment="1">
      <alignment horizontal="center" vertical="center" wrapText="1"/>
    </xf>
    <xf numFmtId="0" fontId="8" fillId="15" borderId="23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</cellXfs>
  <cellStyles count="4">
    <cellStyle name="Check Cell" xfId="1" builtinId="23"/>
    <cellStyle name="Hyperlink" xfId="2" builtinId="8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FFCC"/>
      <color rgb="FF99CCFF"/>
      <color rgb="FFFFCCFF"/>
      <color rgb="FFCCFFFF"/>
      <color rgb="FFCCFFCC"/>
      <color rgb="FF00FF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15</xdr:row>
      <xdr:rowOff>571500</xdr:rowOff>
    </xdr:from>
    <xdr:to>
      <xdr:col>6</xdr:col>
      <xdr:colOff>66675</xdr:colOff>
      <xdr:row>15</xdr:row>
      <xdr:rowOff>571500</xdr:rowOff>
    </xdr:to>
    <xdr:sp macro="" textlink="">
      <xdr:nvSpPr>
        <xdr:cNvPr id="2637" name="Line 6"/>
        <xdr:cNvSpPr>
          <a:spLocks noChangeShapeType="1"/>
        </xdr:cNvSpPr>
      </xdr:nvSpPr>
      <xdr:spPr bwMode="auto">
        <a:xfrm>
          <a:off x="3419475" y="5562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15</xdr:row>
      <xdr:rowOff>571500</xdr:rowOff>
    </xdr:from>
    <xdr:to>
      <xdr:col>6</xdr:col>
      <xdr:colOff>66675</xdr:colOff>
      <xdr:row>15</xdr:row>
      <xdr:rowOff>571500</xdr:rowOff>
    </xdr:to>
    <xdr:sp macro="" textlink="">
      <xdr:nvSpPr>
        <xdr:cNvPr id="2638" name="Line 6"/>
        <xdr:cNvSpPr>
          <a:spLocks noChangeShapeType="1"/>
        </xdr:cNvSpPr>
      </xdr:nvSpPr>
      <xdr:spPr bwMode="auto">
        <a:xfrm>
          <a:off x="3419475" y="5562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15</xdr:row>
      <xdr:rowOff>571500</xdr:rowOff>
    </xdr:from>
    <xdr:to>
      <xdr:col>6</xdr:col>
      <xdr:colOff>66675</xdr:colOff>
      <xdr:row>15</xdr:row>
      <xdr:rowOff>571500</xdr:rowOff>
    </xdr:to>
    <xdr:sp macro="" textlink="">
      <xdr:nvSpPr>
        <xdr:cNvPr id="2639" name="Line 6"/>
        <xdr:cNvSpPr>
          <a:spLocks noChangeShapeType="1"/>
        </xdr:cNvSpPr>
      </xdr:nvSpPr>
      <xdr:spPr bwMode="auto">
        <a:xfrm>
          <a:off x="3419475" y="5562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0</xdr:col>
      <xdr:colOff>428625</xdr:colOff>
      <xdr:row>0</xdr:row>
      <xdr:rowOff>419100</xdr:rowOff>
    </xdr:to>
    <xdr:pic>
      <xdr:nvPicPr>
        <xdr:cNvPr id="1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7625"/>
          <a:ext cx="3429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619125</xdr:colOff>
      <xdr:row>0</xdr:row>
      <xdr:rowOff>19050</xdr:rowOff>
    </xdr:from>
    <xdr:to>
      <xdr:col>7</xdr:col>
      <xdr:colOff>38100</xdr:colOff>
      <xdr:row>1</xdr:row>
      <xdr:rowOff>85725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619125" y="19050"/>
          <a:ext cx="43148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2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University of Colorado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10"/>
  <sheetViews>
    <sheetView tabSelected="1" topLeftCell="A4" zoomScale="72" zoomScaleNormal="72" workbookViewId="0">
      <pane ySplit="10" topLeftCell="A14" activePane="bottomLeft" state="frozen"/>
      <selection activeCell="A4" sqref="A4"/>
      <selection pane="bottomLeft" activeCell="E8" sqref="E8:O8"/>
    </sheetView>
  </sheetViews>
  <sheetFormatPr defaultColWidth="5.28515625" defaultRowHeight="8.25" x14ac:dyDescent="0.15"/>
  <cols>
    <col min="1" max="1" width="2" style="63" customWidth="1"/>
    <col min="2" max="2" width="14" style="63" customWidth="1"/>
    <col min="3" max="26" width="5.7109375" style="64" customWidth="1"/>
    <col min="27" max="27" width="6.5703125" style="64" customWidth="1"/>
    <col min="28" max="32" width="5.7109375" style="64" customWidth="1"/>
    <col min="33" max="33" width="6.85546875" style="64" customWidth="1"/>
    <col min="34" max="34" width="2.5703125" style="64" customWidth="1"/>
    <col min="35" max="35" width="6.85546875" style="64" customWidth="1"/>
    <col min="36" max="36" width="10.7109375" style="64" bestFit="1" customWidth="1"/>
    <col min="37" max="37" width="12.7109375" style="64" customWidth="1"/>
    <col min="38" max="38" width="8.5703125" style="64" customWidth="1"/>
    <col min="39" max="39" width="10.7109375" style="64" bestFit="1" customWidth="1"/>
    <col min="40" max="40" width="13" style="64" customWidth="1"/>
    <col min="41" max="42" width="6.85546875" style="64" customWidth="1"/>
    <col min="43" max="43" width="7.28515625" style="64" customWidth="1"/>
    <col min="44" max="44" width="16.5703125" style="64" bestFit="1" customWidth="1"/>
    <col min="45" max="45" width="8.7109375" style="64" customWidth="1"/>
    <col min="46" max="46" width="10.42578125" style="64" customWidth="1"/>
    <col min="47" max="47" width="14" style="64" customWidth="1"/>
    <col min="48" max="48" width="2" style="63" customWidth="1"/>
    <col min="49" max="16384" width="5.28515625" style="63"/>
  </cols>
  <sheetData>
    <row r="1" spans="1:64" ht="29.25" customHeight="1" x14ac:dyDescent="0.3">
      <c r="A1" s="78"/>
      <c r="B1" s="272" t="s">
        <v>75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7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163"/>
      <c r="AT1" s="163"/>
      <c r="AU1" s="163"/>
      <c r="AV1" s="73"/>
    </row>
    <row r="2" spans="1:64" ht="17.25" customHeight="1" x14ac:dyDescent="0.25">
      <c r="A2" s="78"/>
      <c r="B2" s="272" t="s">
        <v>0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163"/>
      <c r="AT2" s="163"/>
      <c r="AU2" s="163"/>
      <c r="AV2" s="73"/>
    </row>
    <row r="3" spans="1:64" ht="29.25" customHeight="1" x14ac:dyDescent="0.25">
      <c r="A3" s="78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163"/>
      <c r="AT3" s="163"/>
      <c r="AU3" s="163"/>
      <c r="AV3" s="73"/>
      <c r="AX3" s="74"/>
    </row>
    <row r="4" spans="1:64" ht="20.25" customHeight="1" x14ac:dyDescent="0.3">
      <c r="A4" s="146"/>
      <c r="B4" s="251" t="s">
        <v>140</v>
      </c>
      <c r="C4" s="251"/>
      <c r="D4" s="251"/>
      <c r="E4" s="251"/>
      <c r="F4" s="251"/>
      <c r="G4" s="251"/>
      <c r="H4" s="251"/>
      <c r="I4" s="251"/>
      <c r="J4" s="251"/>
      <c r="K4" s="212"/>
      <c r="L4" s="212"/>
      <c r="M4" s="212"/>
      <c r="N4" s="212"/>
      <c r="O4" s="212"/>
      <c r="P4" s="212"/>
      <c r="Q4" s="251" t="s">
        <v>130</v>
      </c>
      <c r="R4" s="251"/>
      <c r="S4" s="251"/>
      <c r="T4" s="251"/>
      <c r="U4" s="251" t="s">
        <v>143</v>
      </c>
      <c r="V4" s="251"/>
      <c r="W4" s="251"/>
      <c r="X4" s="251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4"/>
      <c r="AJ4" s="214"/>
      <c r="AK4" s="214"/>
      <c r="AL4" s="214"/>
      <c r="AM4" s="156"/>
      <c r="AN4" s="156"/>
      <c r="AO4" s="156"/>
      <c r="AP4" s="156"/>
      <c r="AQ4" s="156"/>
      <c r="AR4" s="156"/>
      <c r="AS4" s="156"/>
      <c r="AT4" s="156"/>
      <c r="AU4" s="156"/>
      <c r="AV4" s="147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</row>
    <row r="5" spans="1:64" ht="31.5" customHeight="1" x14ac:dyDescent="0.3">
      <c r="A5" s="146"/>
      <c r="B5" s="215" t="s">
        <v>131</v>
      </c>
      <c r="C5" s="249"/>
      <c r="D5" s="249"/>
      <c r="E5" s="249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52" t="s">
        <v>132</v>
      </c>
      <c r="R5" s="252"/>
      <c r="S5" s="252"/>
      <c r="T5" s="252"/>
      <c r="U5" s="252"/>
      <c r="V5" s="252"/>
      <c r="W5" s="217">
        <v>8</v>
      </c>
      <c r="X5" s="219">
        <v>10</v>
      </c>
      <c r="Y5" s="219">
        <v>12</v>
      </c>
      <c r="Z5" s="219">
        <v>14</v>
      </c>
      <c r="AA5" s="218" t="s">
        <v>133</v>
      </c>
      <c r="AB5" s="216"/>
      <c r="AC5" s="216"/>
      <c r="AD5" s="216"/>
      <c r="AE5" s="216"/>
      <c r="AF5" s="216"/>
      <c r="AG5" s="216"/>
      <c r="AH5" s="216"/>
      <c r="AI5" s="215" t="s">
        <v>136</v>
      </c>
      <c r="AJ5" s="217"/>
      <c r="AK5" s="217"/>
      <c r="AL5" s="230"/>
      <c r="AM5" s="157"/>
      <c r="AN5" s="157"/>
      <c r="AO5" s="157"/>
      <c r="AP5" s="157"/>
      <c r="AQ5" s="157"/>
      <c r="AR5" s="157"/>
      <c r="AS5" s="157"/>
      <c r="AT5" s="157"/>
      <c r="AU5" s="157"/>
      <c r="AV5" s="147"/>
      <c r="AW5" s="148"/>
      <c r="AX5" s="143"/>
      <c r="AY5" s="143"/>
      <c r="AZ5" s="144"/>
      <c r="BA5" s="144"/>
      <c r="BB5" s="143"/>
      <c r="BC5" s="143"/>
      <c r="BD5" s="143"/>
      <c r="BE5" s="143"/>
      <c r="BF5" s="143"/>
      <c r="BG5" s="143"/>
      <c r="BH5" s="143"/>
      <c r="BI5" s="143"/>
      <c r="BJ5" s="144"/>
      <c r="BK5" s="143"/>
      <c r="BL5" s="144"/>
    </row>
    <row r="6" spans="1:64" ht="33" customHeight="1" x14ac:dyDescent="0.3">
      <c r="A6" s="146"/>
      <c r="B6" s="215" t="s">
        <v>128</v>
      </c>
      <c r="C6" s="216"/>
      <c r="D6" s="216"/>
      <c r="E6" s="216"/>
      <c r="F6" s="253">
        <v>100</v>
      </c>
      <c r="G6" s="253"/>
      <c r="H6" s="216"/>
      <c r="I6" s="216"/>
      <c r="J6" s="216"/>
      <c r="K6" s="216"/>
      <c r="L6" s="216"/>
      <c r="M6" s="216"/>
      <c r="N6" s="216"/>
      <c r="O6" s="216"/>
      <c r="P6" s="216"/>
      <c r="Q6" s="218" t="s">
        <v>129</v>
      </c>
      <c r="R6" s="218"/>
      <c r="S6" s="218"/>
      <c r="T6" s="218"/>
      <c r="U6" s="218"/>
      <c r="V6" s="250"/>
      <c r="W6" s="250"/>
      <c r="X6" s="218" t="s">
        <v>134</v>
      </c>
      <c r="Y6" s="220"/>
      <c r="Z6" s="247"/>
      <c r="AA6" s="247"/>
      <c r="AB6" s="247"/>
      <c r="AC6" s="216"/>
      <c r="AD6" s="216"/>
      <c r="AE6" s="216"/>
      <c r="AF6" s="216"/>
      <c r="AG6" s="216"/>
      <c r="AH6" s="216"/>
      <c r="AI6" s="215" t="s">
        <v>127</v>
      </c>
      <c r="AJ6" s="217"/>
      <c r="AK6" s="231"/>
      <c r="AL6" s="217"/>
      <c r="AM6" s="157"/>
      <c r="AN6" s="157"/>
      <c r="AO6" s="157"/>
      <c r="AP6" s="157"/>
      <c r="AQ6" s="157"/>
      <c r="AR6" s="157"/>
      <c r="AS6" s="157"/>
      <c r="AT6" s="157"/>
      <c r="AU6" s="157"/>
      <c r="AV6" s="147"/>
      <c r="AW6" s="143"/>
      <c r="AX6" s="143"/>
      <c r="AY6" s="143"/>
      <c r="AZ6" s="145"/>
      <c r="BA6" s="145"/>
      <c r="BB6" s="143"/>
      <c r="BC6" s="143"/>
      <c r="BD6" s="143"/>
      <c r="BE6" s="143"/>
      <c r="BF6" s="143"/>
      <c r="BG6" s="143"/>
      <c r="BH6" s="143"/>
      <c r="BI6" s="143"/>
      <c r="BJ6" s="145"/>
      <c r="BK6" s="143"/>
      <c r="BL6" s="145"/>
    </row>
    <row r="7" spans="1:64" ht="31.5" customHeight="1" x14ac:dyDescent="0.3">
      <c r="A7" s="146"/>
      <c r="B7" s="215" t="s">
        <v>137</v>
      </c>
      <c r="C7" s="216"/>
      <c r="D7" s="216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16"/>
      <c r="P7" s="216"/>
      <c r="Q7" s="252" t="s">
        <v>135</v>
      </c>
      <c r="R7" s="252"/>
      <c r="S7" s="252"/>
      <c r="T7" s="252"/>
      <c r="U7" s="252"/>
      <c r="V7" s="252"/>
      <c r="W7" s="252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8" t="s">
        <v>141</v>
      </c>
      <c r="AJ7" s="217"/>
      <c r="AK7" s="221" t="s">
        <v>142</v>
      </c>
      <c r="AL7" s="221"/>
      <c r="AM7" s="226"/>
      <c r="AN7" s="226"/>
      <c r="AO7" s="157"/>
      <c r="AP7" s="157"/>
      <c r="AQ7" s="157"/>
      <c r="AR7" s="157"/>
      <c r="AS7" s="157"/>
      <c r="AT7" s="157"/>
      <c r="AU7" s="157"/>
      <c r="AV7" s="147"/>
      <c r="AW7" s="143"/>
      <c r="AX7" s="143"/>
      <c r="AY7" s="143"/>
      <c r="AZ7" s="145"/>
      <c r="BA7" s="145"/>
      <c r="BB7" s="143"/>
      <c r="BC7" s="143"/>
      <c r="BD7" s="143"/>
      <c r="BE7" s="143"/>
      <c r="BF7" s="143"/>
      <c r="BG7" s="143"/>
      <c r="BH7" s="143"/>
      <c r="BI7" s="143"/>
      <c r="BJ7" s="145"/>
      <c r="BK7" s="143"/>
      <c r="BL7" s="145"/>
    </row>
    <row r="8" spans="1:64" ht="28.5" customHeight="1" x14ac:dyDescent="0.3">
      <c r="A8" s="146"/>
      <c r="B8" s="215" t="s">
        <v>126</v>
      </c>
      <c r="C8" s="214"/>
      <c r="D8" s="214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7"/>
      <c r="AJ8" s="217"/>
      <c r="AK8" s="217"/>
      <c r="AL8" s="217"/>
      <c r="AM8" s="157"/>
      <c r="AN8" s="157"/>
      <c r="AO8" s="157"/>
      <c r="AP8" s="157"/>
      <c r="AQ8" s="157"/>
      <c r="AR8" s="157"/>
      <c r="AS8" s="157"/>
      <c r="AT8" s="157"/>
      <c r="AU8" s="157"/>
      <c r="AV8" s="147"/>
      <c r="AW8" s="143"/>
      <c r="AX8" s="143"/>
      <c r="AY8" s="143"/>
      <c r="AZ8" s="145"/>
      <c r="BA8" s="145"/>
      <c r="BB8" s="143"/>
      <c r="BC8" s="143"/>
      <c r="BD8" s="143"/>
      <c r="BE8" s="143"/>
      <c r="BF8" s="143"/>
      <c r="BG8" s="143"/>
      <c r="BH8" s="143"/>
      <c r="BI8" s="143"/>
      <c r="BJ8" s="145"/>
      <c r="BK8" s="143"/>
      <c r="BL8" s="145"/>
    </row>
    <row r="9" spans="1:64" ht="39.75" customHeight="1" thickBot="1" x14ac:dyDescent="0.35">
      <c r="A9" s="79"/>
      <c r="B9" s="155"/>
      <c r="C9" s="155"/>
      <c r="D9" s="155"/>
      <c r="E9" s="155"/>
      <c r="F9" s="155"/>
      <c r="G9" s="155"/>
      <c r="H9" s="155"/>
      <c r="I9" s="155"/>
      <c r="J9" s="185"/>
      <c r="K9" s="155"/>
      <c r="L9" s="155"/>
      <c r="M9" s="155"/>
      <c r="N9" s="155"/>
      <c r="O9" s="155"/>
      <c r="P9" s="155"/>
      <c r="Q9" s="155"/>
      <c r="R9" s="155"/>
      <c r="S9" s="77"/>
      <c r="T9" s="77"/>
      <c r="U9" s="77"/>
      <c r="V9" s="77"/>
      <c r="W9" s="77"/>
      <c r="X9" s="77"/>
      <c r="Y9" s="77"/>
      <c r="Z9" s="155"/>
      <c r="AA9" s="155"/>
      <c r="AB9" s="155"/>
      <c r="AC9" s="155"/>
      <c r="AD9" s="155"/>
      <c r="AE9" s="155"/>
      <c r="AF9" s="158"/>
      <c r="AG9" s="178"/>
      <c r="AH9" s="159"/>
      <c r="AI9" s="97"/>
      <c r="AJ9" s="98" t="s">
        <v>144</v>
      </c>
      <c r="AK9" s="160"/>
      <c r="AL9" s="104"/>
      <c r="AM9" s="105"/>
      <c r="AN9" s="160"/>
      <c r="AO9" s="104"/>
      <c r="AP9" s="136"/>
      <c r="AQ9" s="105"/>
      <c r="AR9" s="166"/>
      <c r="AS9" s="136"/>
      <c r="AT9" s="105"/>
      <c r="AU9" s="181"/>
      <c r="AV9" s="73"/>
    </row>
    <row r="10" spans="1:64" s="7" customFormat="1" ht="3.75" customHeight="1" x14ac:dyDescent="0.25">
      <c r="A10" s="1"/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3"/>
      <c r="AA10" s="5"/>
      <c r="AB10" s="5"/>
      <c r="AC10" s="5"/>
      <c r="AD10" s="5"/>
      <c r="AE10" s="5"/>
      <c r="AF10" s="5"/>
      <c r="AG10" s="6"/>
      <c r="AH10" s="6"/>
      <c r="AI10" s="254" t="s">
        <v>2</v>
      </c>
      <c r="AJ10" s="255"/>
      <c r="AK10" s="256"/>
      <c r="AL10" s="254" t="s">
        <v>3</v>
      </c>
      <c r="AM10" s="255"/>
      <c r="AN10" s="256"/>
      <c r="AO10" s="254" t="s">
        <v>4</v>
      </c>
      <c r="AP10" s="255"/>
      <c r="AQ10" s="255"/>
      <c r="AR10" s="258"/>
      <c r="AS10" s="254" t="s">
        <v>125</v>
      </c>
      <c r="AT10" s="255"/>
      <c r="AU10" s="256"/>
      <c r="AV10" s="73"/>
    </row>
    <row r="11" spans="1:64" s="12" customFormat="1" ht="3.75" customHeight="1" x14ac:dyDescent="0.25">
      <c r="A11" s="8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1"/>
      <c r="AB11" s="11"/>
      <c r="AC11" s="11"/>
      <c r="AD11" s="11"/>
      <c r="AE11" s="11"/>
      <c r="AF11" s="11"/>
      <c r="AG11" s="11"/>
      <c r="AH11" s="11"/>
      <c r="AI11" s="257"/>
      <c r="AJ11" s="258"/>
      <c r="AK11" s="259"/>
      <c r="AL11" s="257"/>
      <c r="AM11" s="258"/>
      <c r="AN11" s="259"/>
      <c r="AO11" s="257"/>
      <c r="AP11" s="258"/>
      <c r="AQ11" s="258"/>
      <c r="AR11" s="258"/>
      <c r="AS11" s="257"/>
      <c r="AT11" s="258"/>
      <c r="AU11" s="259"/>
      <c r="AV11" s="73"/>
    </row>
    <row r="12" spans="1:64" s="17" customFormat="1" ht="7.5" customHeight="1" thickBot="1" x14ac:dyDescent="0.25">
      <c r="A12" s="13"/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260"/>
      <c r="AJ12" s="261"/>
      <c r="AK12" s="262"/>
      <c r="AL12" s="260"/>
      <c r="AM12" s="261"/>
      <c r="AN12" s="262"/>
      <c r="AO12" s="287"/>
      <c r="AP12" s="288"/>
      <c r="AQ12" s="288"/>
      <c r="AR12" s="288"/>
      <c r="AS12" s="260"/>
      <c r="AT12" s="261"/>
      <c r="AU12" s="262"/>
      <c r="AV12" s="72"/>
    </row>
    <row r="13" spans="1:64" s="17" customFormat="1" ht="23.25" customHeight="1" thickTop="1" thickBot="1" x14ac:dyDescent="0.3">
      <c r="A13" s="18"/>
      <c r="B13" s="237" t="s">
        <v>5</v>
      </c>
      <c r="C13" s="246">
        <v>1</v>
      </c>
      <c r="D13" s="246">
        <v>2</v>
      </c>
      <c r="E13" s="246">
        <v>3</v>
      </c>
      <c r="F13" s="246">
        <v>4</v>
      </c>
      <c r="G13" s="246">
        <v>5</v>
      </c>
      <c r="H13" s="246">
        <v>6</v>
      </c>
      <c r="I13" s="246">
        <v>7</v>
      </c>
      <c r="J13" s="246">
        <v>8</v>
      </c>
      <c r="K13" s="246">
        <v>9</v>
      </c>
      <c r="L13" s="246">
        <v>10</v>
      </c>
      <c r="M13" s="246">
        <v>11</v>
      </c>
      <c r="N13" s="246">
        <v>12</v>
      </c>
      <c r="O13" s="246">
        <v>13</v>
      </c>
      <c r="P13" s="246">
        <v>14</v>
      </c>
      <c r="Q13" s="246">
        <v>15</v>
      </c>
      <c r="R13" s="246">
        <v>16</v>
      </c>
      <c r="S13" s="246">
        <v>17</v>
      </c>
      <c r="T13" s="246">
        <v>18</v>
      </c>
      <c r="U13" s="246">
        <v>19</v>
      </c>
      <c r="V13" s="246">
        <v>20</v>
      </c>
      <c r="W13" s="246">
        <v>21</v>
      </c>
      <c r="X13" s="246">
        <v>22</v>
      </c>
      <c r="Y13" s="246">
        <v>23</v>
      </c>
      <c r="Z13" s="246">
        <v>24</v>
      </c>
      <c r="AA13" s="246">
        <v>25</v>
      </c>
      <c r="AB13" s="246">
        <v>26</v>
      </c>
      <c r="AC13" s="246">
        <v>27</v>
      </c>
      <c r="AD13" s="246">
        <v>28</v>
      </c>
      <c r="AE13" s="246">
        <v>29</v>
      </c>
      <c r="AF13" s="246">
        <v>30</v>
      </c>
      <c r="AG13" s="246">
        <v>31</v>
      </c>
      <c r="AH13" s="245"/>
      <c r="AI13" s="99" t="s">
        <v>6</v>
      </c>
      <c r="AJ13" s="19" t="s">
        <v>7</v>
      </c>
      <c r="AK13" s="100" t="s">
        <v>8</v>
      </c>
      <c r="AL13" s="99" t="s">
        <v>6</v>
      </c>
      <c r="AM13" s="19" t="s">
        <v>7</v>
      </c>
      <c r="AN13" s="100" t="s">
        <v>8</v>
      </c>
      <c r="AO13" s="124" t="s">
        <v>6</v>
      </c>
      <c r="AP13" s="125" t="s">
        <v>107</v>
      </c>
      <c r="AQ13" s="126" t="s">
        <v>7</v>
      </c>
      <c r="AR13" s="179" t="s">
        <v>8</v>
      </c>
      <c r="AS13" s="172" t="s">
        <v>6</v>
      </c>
      <c r="AT13" s="19" t="s">
        <v>7</v>
      </c>
      <c r="AU13" s="100" t="s">
        <v>8</v>
      </c>
      <c r="AV13" s="16"/>
    </row>
    <row r="14" spans="1:64" s="17" customFormat="1" ht="46.5" customHeight="1" thickTop="1" thickBot="1" x14ac:dyDescent="0.4">
      <c r="A14" s="18"/>
      <c r="B14" s="233" t="s">
        <v>138</v>
      </c>
      <c r="C14" s="139"/>
      <c r="D14" s="228"/>
      <c r="E14" s="228"/>
      <c r="F14" s="229" t="s">
        <v>124</v>
      </c>
      <c r="G14" s="232"/>
      <c r="H14" s="232"/>
      <c r="I14" s="151"/>
      <c r="J14" s="139"/>
      <c r="K14" s="228"/>
      <c r="L14" s="228"/>
      <c r="M14" s="232"/>
      <c r="N14" s="232"/>
      <c r="O14" s="151"/>
      <c r="P14" s="151"/>
      <c r="Q14" s="139"/>
      <c r="R14" s="228"/>
      <c r="S14" s="228"/>
      <c r="T14" s="232"/>
      <c r="U14" s="232"/>
      <c r="V14" s="151"/>
      <c r="W14" s="151"/>
      <c r="X14" s="139"/>
      <c r="Y14" s="228"/>
      <c r="Z14" s="228"/>
      <c r="AA14" s="232"/>
      <c r="AB14" s="232"/>
      <c r="AC14" s="151"/>
      <c r="AD14" s="151"/>
      <c r="AE14" s="139"/>
      <c r="AF14" s="228"/>
      <c r="AG14" s="238"/>
      <c r="AH14" s="94" t="s">
        <v>1</v>
      </c>
      <c r="AI14" s="120"/>
      <c r="AJ14" s="117"/>
      <c r="AK14" s="121">
        <f>AK9+AI14-AJ14</f>
        <v>0</v>
      </c>
      <c r="AL14" s="120"/>
      <c r="AM14" s="117"/>
      <c r="AN14" s="121">
        <f>AN9+AL14-AM14</f>
        <v>0</v>
      </c>
      <c r="AO14" s="123"/>
      <c r="AP14" s="127">
        <f>AO14*0.5</f>
        <v>0</v>
      </c>
      <c r="AQ14" s="128"/>
      <c r="AR14" s="167">
        <f>AR9+AO14+AP14-AQ14</f>
        <v>0</v>
      </c>
      <c r="AS14" s="182"/>
      <c r="AT14" s="117"/>
      <c r="AU14" s="170">
        <f>AU9+AS14-AT14</f>
        <v>0</v>
      </c>
      <c r="AV14" s="16" t="s">
        <v>1</v>
      </c>
    </row>
    <row r="15" spans="1:64" s="17" customFormat="1" ht="48" customHeight="1" thickTop="1" thickBot="1" x14ac:dyDescent="0.4">
      <c r="A15" s="18"/>
      <c r="B15" s="234" t="s">
        <v>9</v>
      </c>
      <c r="C15" s="232"/>
      <c r="D15" s="232"/>
      <c r="E15" s="151"/>
      <c r="F15" s="151"/>
      <c r="G15" s="139"/>
      <c r="H15" s="228"/>
      <c r="I15" s="228"/>
      <c r="J15" s="232"/>
      <c r="K15" s="232"/>
      <c r="L15" s="151"/>
      <c r="M15" s="151"/>
      <c r="N15" s="139"/>
      <c r="O15" s="228"/>
      <c r="P15" s="228"/>
      <c r="Q15" s="232"/>
      <c r="R15" s="232"/>
      <c r="S15" s="151"/>
      <c r="T15" s="151"/>
      <c r="U15" s="139"/>
      <c r="V15" s="228"/>
      <c r="W15" s="228"/>
      <c r="X15" s="232"/>
      <c r="Y15" s="232"/>
      <c r="Z15" s="151"/>
      <c r="AA15" s="151"/>
      <c r="AB15" s="139"/>
      <c r="AC15" s="228"/>
      <c r="AD15" s="228"/>
      <c r="AE15" s="232"/>
      <c r="AF15" s="232"/>
      <c r="AG15" s="239"/>
      <c r="AH15" s="95"/>
      <c r="AI15" s="123"/>
      <c r="AJ15" s="118"/>
      <c r="AK15" s="122">
        <f t="shared" ref="AK15:AK25" si="0">AK14+AI15-AJ15</f>
        <v>0</v>
      </c>
      <c r="AL15" s="120"/>
      <c r="AM15" s="118"/>
      <c r="AN15" s="122">
        <f t="shared" ref="AN15:AN25" si="1">AN14+AL15-AM15</f>
        <v>0</v>
      </c>
      <c r="AO15" s="129"/>
      <c r="AP15" s="130">
        <f>AO15*0.5</f>
        <v>0</v>
      </c>
      <c r="AQ15" s="131"/>
      <c r="AR15" s="167">
        <f>AR14+AO15+AP15-AQ15</f>
        <v>0</v>
      </c>
      <c r="AS15" s="183"/>
      <c r="AT15" s="118"/>
      <c r="AU15" s="170">
        <f t="shared" ref="AU15" si="2">AU14+AS15-AT15</f>
        <v>0</v>
      </c>
      <c r="AV15" s="16"/>
    </row>
    <row r="16" spans="1:64" s="17" customFormat="1" ht="48" customHeight="1" thickTop="1" thickBot="1" x14ac:dyDescent="0.4">
      <c r="A16" s="18"/>
      <c r="B16" s="234" t="s">
        <v>10</v>
      </c>
      <c r="C16" s="151"/>
      <c r="D16" s="139"/>
      <c r="E16" s="228"/>
      <c r="F16" s="228"/>
      <c r="G16" s="154" t="s">
        <v>124</v>
      </c>
      <c r="H16" s="232"/>
      <c r="I16" s="232"/>
      <c r="J16" s="151"/>
      <c r="K16" s="139"/>
      <c r="L16" s="228"/>
      <c r="M16" s="228"/>
      <c r="N16" s="232"/>
      <c r="O16" s="232"/>
      <c r="P16" s="151"/>
      <c r="Q16" s="151"/>
      <c r="R16" s="139"/>
      <c r="S16" s="228"/>
      <c r="T16" s="228"/>
      <c r="U16" s="232"/>
      <c r="V16" s="232"/>
      <c r="W16" s="151"/>
      <c r="X16" s="151"/>
      <c r="Y16" s="139"/>
      <c r="Z16" s="228"/>
      <c r="AA16" s="228"/>
      <c r="AB16" s="232"/>
      <c r="AC16" s="232"/>
      <c r="AD16" s="151"/>
      <c r="AE16" s="151"/>
      <c r="AF16" s="139"/>
      <c r="AG16" s="152"/>
      <c r="AH16" s="95"/>
      <c r="AI16" s="120"/>
      <c r="AJ16" s="118"/>
      <c r="AK16" s="122">
        <f>AK15+AI16-AJ16</f>
        <v>0</v>
      </c>
      <c r="AL16" s="120"/>
      <c r="AM16" s="118"/>
      <c r="AN16" s="122">
        <f t="shared" si="1"/>
        <v>0</v>
      </c>
      <c r="AO16" s="129"/>
      <c r="AP16" s="130">
        <f>AO16*0.5</f>
        <v>0</v>
      </c>
      <c r="AQ16" s="131"/>
      <c r="AR16" s="167">
        <f t="shared" ref="AR16:AR25" si="3">AR15+AO16+AP16-AQ16</f>
        <v>0</v>
      </c>
      <c r="AS16" s="183"/>
      <c r="AT16" s="118"/>
      <c r="AU16" s="170">
        <f t="shared" ref="AU16:AU17" si="4">AU15+AS16-AT16</f>
        <v>0</v>
      </c>
      <c r="AV16" s="16"/>
    </row>
    <row r="17" spans="1:48" s="17" customFormat="1" ht="48" customHeight="1" thickTop="1" thickBot="1" x14ac:dyDescent="0.4">
      <c r="A17" s="18"/>
      <c r="B17" s="234" t="s">
        <v>11</v>
      </c>
      <c r="C17" s="228"/>
      <c r="D17" s="228"/>
      <c r="E17" s="232"/>
      <c r="F17" s="232"/>
      <c r="G17" s="151"/>
      <c r="H17" s="151"/>
      <c r="I17" s="139"/>
      <c r="J17" s="228"/>
      <c r="K17" s="228"/>
      <c r="L17" s="232"/>
      <c r="M17" s="232"/>
      <c r="N17" s="151"/>
      <c r="O17" s="151"/>
      <c r="P17" s="139"/>
      <c r="Q17" s="228"/>
      <c r="R17" s="228"/>
      <c r="S17" s="232"/>
      <c r="T17" s="232"/>
      <c r="U17" s="151"/>
      <c r="V17" s="151"/>
      <c r="W17" s="139"/>
      <c r="X17" s="228"/>
      <c r="Y17" s="228"/>
      <c r="Z17" s="232"/>
      <c r="AA17" s="232"/>
      <c r="AB17" s="151"/>
      <c r="AC17" s="151"/>
      <c r="AD17" s="139"/>
      <c r="AE17" s="228"/>
      <c r="AF17" s="228"/>
      <c r="AH17" s="95"/>
      <c r="AI17" s="120"/>
      <c r="AJ17" s="118"/>
      <c r="AK17" s="122">
        <f t="shared" si="0"/>
        <v>0</v>
      </c>
      <c r="AL17" s="120"/>
      <c r="AM17" s="118"/>
      <c r="AN17" s="122">
        <f t="shared" si="1"/>
        <v>0</v>
      </c>
      <c r="AO17" s="129"/>
      <c r="AP17" s="127">
        <f t="shared" ref="AP17:AP25" si="5">AO17*0.5</f>
        <v>0</v>
      </c>
      <c r="AQ17" s="131"/>
      <c r="AR17" s="167">
        <f t="shared" si="3"/>
        <v>0</v>
      </c>
      <c r="AS17" s="183"/>
      <c r="AT17" s="118"/>
      <c r="AU17" s="170">
        <f t="shared" si="4"/>
        <v>0</v>
      </c>
      <c r="AV17" s="16"/>
    </row>
    <row r="18" spans="1:48" s="17" customFormat="1" ht="48" customHeight="1" thickTop="1" thickBot="1" x14ac:dyDescent="0.4">
      <c r="A18" s="18"/>
      <c r="B18" s="234" t="s">
        <v>12</v>
      </c>
      <c r="C18" s="232"/>
      <c r="D18" s="151"/>
      <c r="E18" s="151"/>
      <c r="F18" s="139"/>
      <c r="G18" s="228"/>
      <c r="H18" s="228"/>
      <c r="I18" s="232"/>
      <c r="J18" s="232"/>
      <c r="K18" s="151"/>
      <c r="L18" s="151"/>
      <c r="M18" s="139"/>
      <c r="N18" s="228"/>
      <c r="O18" s="228"/>
      <c r="P18" s="232"/>
      <c r="Q18" s="232"/>
      <c r="R18" s="151"/>
      <c r="S18" s="151"/>
      <c r="T18" s="139"/>
      <c r="U18" s="228"/>
      <c r="V18" s="228"/>
      <c r="W18" s="232"/>
      <c r="X18" s="232"/>
      <c r="Y18" s="151"/>
      <c r="Z18" s="229" t="s">
        <v>124</v>
      </c>
      <c r="AA18" s="229" t="s">
        <v>124</v>
      </c>
      <c r="AB18" s="228"/>
      <c r="AC18" s="228"/>
      <c r="AD18" s="232"/>
      <c r="AE18" s="232"/>
      <c r="AF18" s="151"/>
      <c r="AG18" s="152"/>
      <c r="AH18" s="95"/>
      <c r="AI18" s="120"/>
      <c r="AJ18" s="118"/>
      <c r="AK18" s="122">
        <f t="shared" si="0"/>
        <v>0</v>
      </c>
      <c r="AL18" s="120"/>
      <c r="AM18" s="118"/>
      <c r="AN18" s="122">
        <f t="shared" si="1"/>
        <v>0</v>
      </c>
      <c r="AO18" s="129"/>
      <c r="AP18" s="130">
        <f t="shared" si="5"/>
        <v>0</v>
      </c>
      <c r="AQ18" s="131"/>
      <c r="AR18" s="167">
        <f t="shared" si="3"/>
        <v>0</v>
      </c>
      <c r="AS18" s="183"/>
      <c r="AT18" s="118"/>
      <c r="AU18" s="170">
        <f t="shared" ref="AU18:AU25" si="6">AU17+AS18-AT18</f>
        <v>0</v>
      </c>
      <c r="AV18" s="16"/>
    </row>
    <row r="19" spans="1:48" s="17" customFormat="1" ht="48" customHeight="1" thickTop="1" thickBot="1" x14ac:dyDescent="0.4">
      <c r="A19" s="18"/>
      <c r="B19" s="234" t="s">
        <v>139</v>
      </c>
      <c r="C19" s="151"/>
      <c r="D19" s="139"/>
      <c r="E19" s="228"/>
      <c r="F19" s="228"/>
      <c r="G19" s="232"/>
      <c r="H19" s="232"/>
      <c r="I19" s="151"/>
      <c r="J19" s="151"/>
      <c r="K19" s="139"/>
      <c r="L19" s="228"/>
      <c r="M19" s="228"/>
      <c r="N19" s="232"/>
      <c r="O19" s="232"/>
      <c r="P19" s="151"/>
      <c r="Q19" s="151"/>
      <c r="R19" s="139"/>
      <c r="S19" s="228"/>
      <c r="T19" s="228"/>
      <c r="U19" s="232"/>
      <c r="V19" s="232"/>
      <c r="W19" s="151"/>
      <c r="X19" s="151"/>
      <c r="Y19" s="229" t="s">
        <v>124</v>
      </c>
      <c r="Z19" s="228"/>
      <c r="AA19" s="228"/>
      <c r="AB19" s="229" t="s">
        <v>124</v>
      </c>
      <c r="AC19" s="232"/>
      <c r="AD19" s="151"/>
      <c r="AE19" s="232"/>
      <c r="AF19" s="139"/>
      <c r="AG19" s="228"/>
      <c r="AH19" s="95"/>
      <c r="AI19" s="120"/>
      <c r="AJ19" s="118"/>
      <c r="AK19" s="122">
        <f t="shared" si="0"/>
        <v>0</v>
      </c>
      <c r="AL19" s="120"/>
      <c r="AM19" s="118"/>
      <c r="AN19" s="122">
        <f t="shared" si="1"/>
        <v>0</v>
      </c>
      <c r="AO19" s="129"/>
      <c r="AP19" s="130">
        <f t="shared" si="5"/>
        <v>0</v>
      </c>
      <c r="AQ19" s="131"/>
      <c r="AR19" s="167">
        <f t="shared" si="3"/>
        <v>0</v>
      </c>
      <c r="AS19" s="183"/>
      <c r="AT19" s="118"/>
      <c r="AU19" s="170">
        <f t="shared" si="6"/>
        <v>0</v>
      </c>
      <c r="AV19" s="16"/>
    </row>
    <row r="20" spans="1:48" s="17" customFormat="1" ht="48" customHeight="1" thickTop="1" thickBot="1" x14ac:dyDescent="0.4">
      <c r="A20" s="18"/>
      <c r="B20" s="235">
        <v>42736</v>
      </c>
      <c r="C20" s="228"/>
      <c r="D20" s="229" t="s">
        <v>124</v>
      </c>
      <c r="E20" s="232"/>
      <c r="F20" s="151"/>
      <c r="G20" s="151"/>
      <c r="H20" s="139"/>
      <c r="I20" s="228"/>
      <c r="J20" s="228"/>
      <c r="K20" s="232"/>
      <c r="L20" s="232"/>
      <c r="M20" s="151"/>
      <c r="N20" s="151"/>
      <c r="O20" s="139"/>
      <c r="P20" s="228"/>
      <c r="Q20" s="228"/>
      <c r="R20" s="154" t="s">
        <v>124</v>
      </c>
      <c r="S20" s="232"/>
      <c r="T20" s="232"/>
      <c r="U20" s="151"/>
      <c r="V20" s="139"/>
      <c r="W20" s="228"/>
      <c r="X20" s="228"/>
      <c r="Y20" s="232"/>
      <c r="Z20" s="232"/>
      <c r="AA20" s="151"/>
      <c r="AB20" s="151"/>
      <c r="AC20" s="139"/>
      <c r="AD20" s="228"/>
      <c r="AE20" s="228"/>
      <c r="AF20" s="232"/>
      <c r="AG20" s="232"/>
      <c r="AH20" s="142"/>
      <c r="AI20" s="120"/>
      <c r="AJ20" s="118"/>
      <c r="AK20" s="122">
        <f t="shared" si="0"/>
        <v>0</v>
      </c>
      <c r="AL20" s="120"/>
      <c r="AM20" s="118"/>
      <c r="AN20" s="122">
        <f t="shared" si="1"/>
        <v>0</v>
      </c>
      <c r="AO20" s="129"/>
      <c r="AP20" s="127">
        <f t="shared" si="5"/>
        <v>0</v>
      </c>
      <c r="AQ20" s="131"/>
      <c r="AR20" s="167">
        <f t="shared" si="3"/>
        <v>0</v>
      </c>
      <c r="AS20" s="183"/>
      <c r="AT20" s="118"/>
      <c r="AU20" s="170">
        <f t="shared" si="6"/>
        <v>0</v>
      </c>
      <c r="AV20" s="16"/>
    </row>
    <row r="21" spans="1:48" s="17" customFormat="1" ht="48" customHeight="1" thickTop="1" thickBot="1" x14ac:dyDescent="0.4">
      <c r="A21" s="18"/>
      <c r="B21" s="234" t="s">
        <v>13</v>
      </c>
      <c r="C21" s="151"/>
      <c r="D21" s="151"/>
      <c r="E21" s="139"/>
      <c r="F21" s="228"/>
      <c r="G21" s="228"/>
      <c r="H21" s="232"/>
      <c r="I21" s="232"/>
      <c r="J21" s="151"/>
      <c r="K21" s="151"/>
      <c r="L21" s="139"/>
      <c r="M21" s="228"/>
      <c r="N21" s="228"/>
      <c r="O21" s="232"/>
      <c r="P21" s="232"/>
      <c r="Q21" s="151"/>
      <c r="R21" s="151"/>
      <c r="S21" s="139"/>
      <c r="T21" s="228"/>
      <c r="U21" s="228"/>
      <c r="V21" s="232"/>
      <c r="W21" s="232"/>
      <c r="X21" s="151"/>
      <c r="Y21" s="151"/>
      <c r="Z21" s="139"/>
      <c r="AA21" s="228"/>
      <c r="AB21" s="228"/>
      <c r="AC21" s="232"/>
      <c r="AD21" s="232"/>
      <c r="AE21" s="153"/>
      <c r="AF21" s="153"/>
      <c r="AG21" s="152"/>
      <c r="AH21" s="142"/>
      <c r="AI21" s="120"/>
      <c r="AJ21" s="118"/>
      <c r="AK21" s="122">
        <f t="shared" si="0"/>
        <v>0</v>
      </c>
      <c r="AL21" s="120"/>
      <c r="AM21" s="118"/>
      <c r="AN21" s="122">
        <f t="shared" si="1"/>
        <v>0</v>
      </c>
      <c r="AO21" s="129"/>
      <c r="AP21" s="130">
        <f t="shared" si="5"/>
        <v>0</v>
      </c>
      <c r="AQ21" s="131"/>
      <c r="AR21" s="167">
        <f t="shared" si="3"/>
        <v>0</v>
      </c>
      <c r="AS21" s="183"/>
      <c r="AT21" s="118"/>
      <c r="AU21" s="170">
        <f t="shared" si="6"/>
        <v>0</v>
      </c>
      <c r="AV21" s="16"/>
    </row>
    <row r="22" spans="1:48" s="17" customFormat="1" ht="48" customHeight="1" thickTop="1" thickBot="1" x14ac:dyDescent="0.4">
      <c r="A22" s="18"/>
      <c r="B22" s="234" t="s">
        <v>14</v>
      </c>
      <c r="C22" s="151"/>
      <c r="D22" s="151"/>
      <c r="E22" s="139"/>
      <c r="F22" s="228"/>
      <c r="G22" s="228"/>
      <c r="H22" s="232"/>
      <c r="I22" s="139"/>
      <c r="J22" s="151"/>
      <c r="K22" s="151"/>
      <c r="L22" s="139"/>
      <c r="M22" s="228"/>
      <c r="N22" s="228"/>
      <c r="O22" s="232"/>
      <c r="P22" s="139"/>
      <c r="Q22" s="151"/>
      <c r="R22" s="151"/>
      <c r="S22" s="139"/>
      <c r="T22" s="228"/>
      <c r="U22" s="228"/>
      <c r="V22" s="232"/>
      <c r="W22" s="139"/>
      <c r="X22" s="151"/>
      <c r="Y22" s="151"/>
      <c r="Z22" s="139"/>
      <c r="AA22" s="228"/>
      <c r="AB22" s="228"/>
      <c r="AC22" s="232"/>
      <c r="AD22" s="139"/>
      <c r="AE22" s="151"/>
      <c r="AF22" s="151"/>
      <c r="AG22" s="240" t="s">
        <v>124</v>
      </c>
      <c r="AH22" s="95"/>
      <c r="AI22" s="120"/>
      <c r="AJ22" s="118"/>
      <c r="AK22" s="122">
        <f t="shared" si="0"/>
        <v>0</v>
      </c>
      <c r="AL22" s="120"/>
      <c r="AM22" s="118"/>
      <c r="AN22" s="122">
        <f t="shared" si="1"/>
        <v>0</v>
      </c>
      <c r="AO22" s="129"/>
      <c r="AP22" s="130">
        <f t="shared" si="5"/>
        <v>0</v>
      </c>
      <c r="AQ22" s="131"/>
      <c r="AR22" s="167">
        <f t="shared" si="3"/>
        <v>0</v>
      </c>
      <c r="AS22" s="183"/>
      <c r="AT22" s="118"/>
      <c r="AU22" s="170">
        <f t="shared" si="6"/>
        <v>0</v>
      </c>
      <c r="AV22" s="16"/>
    </row>
    <row r="23" spans="1:48" s="17" customFormat="1" ht="48" customHeight="1" thickTop="1" thickBot="1" x14ac:dyDescent="0.4">
      <c r="A23" s="18"/>
      <c r="B23" s="234" t="s">
        <v>15</v>
      </c>
      <c r="C23" s="228"/>
      <c r="D23" s="228"/>
      <c r="E23" s="232"/>
      <c r="F23" s="139"/>
      <c r="G23" s="151"/>
      <c r="H23" s="151"/>
      <c r="I23" s="139"/>
      <c r="J23" s="228"/>
      <c r="K23" s="228"/>
      <c r="L23" s="232"/>
      <c r="M23" s="139"/>
      <c r="N23" s="151"/>
      <c r="O23" s="151"/>
      <c r="P23" s="139"/>
      <c r="Q23" s="228"/>
      <c r="R23" s="228"/>
      <c r="S23" s="232"/>
      <c r="T23" s="139"/>
      <c r="U23" s="151"/>
      <c r="V23" s="151"/>
      <c r="W23" s="139"/>
      <c r="X23" s="228"/>
      <c r="Y23" s="228"/>
      <c r="Z23" s="232"/>
      <c r="AA23" s="139"/>
      <c r="AB23" s="151"/>
      <c r="AC23" s="151"/>
      <c r="AD23" s="139"/>
      <c r="AE23" s="228"/>
      <c r="AF23" s="228"/>
      <c r="AG23" s="241"/>
      <c r="AH23" s="95"/>
      <c r="AI23" s="120"/>
      <c r="AJ23" s="118"/>
      <c r="AK23" s="122">
        <f t="shared" si="0"/>
        <v>0</v>
      </c>
      <c r="AL23" s="120"/>
      <c r="AM23" s="118"/>
      <c r="AN23" s="122">
        <f t="shared" si="1"/>
        <v>0</v>
      </c>
      <c r="AO23" s="129"/>
      <c r="AP23" s="127">
        <f t="shared" si="5"/>
        <v>0</v>
      </c>
      <c r="AQ23" s="131"/>
      <c r="AR23" s="167">
        <f t="shared" si="3"/>
        <v>0</v>
      </c>
      <c r="AS23" s="183"/>
      <c r="AT23" s="118"/>
      <c r="AU23" s="170">
        <f t="shared" si="6"/>
        <v>0</v>
      </c>
      <c r="AV23" s="16"/>
    </row>
    <row r="24" spans="1:48" s="17" customFormat="1" ht="48" customHeight="1" thickTop="1" thickBot="1" x14ac:dyDescent="0.4">
      <c r="A24" s="18"/>
      <c r="B24" s="234" t="s">
        <v>16</v>
      </c>
      <c r="C24" s="232"/>
      <c r="D24" s="139"/>
      <c r="E24" s="151"/>
      <c r="F24" s="151"/>
      <c r="G24" s="139"/>
      <c r="H24" s="228"/>
      <c r="I24" s="228"/>
      <c r="J24" s="232"/>
      <c r="K24" s="139"/>
      <c r="L24" s="151"/>
      <c r="M24" s="151"/>
      <c r="N24" s="139"/>
      <c r="O24" s="228"/>
      <c r="P24" s="228"/>
      <c r="Q24" s="232"/>
      <c r="R24" s="139"/>
      <c r="S24" s="151"/>
      <c r="T24" s="151"/>
      <c r="U24" s="139"/>
      <c r="V24" s="228"/>
      <c r="W24" s="228"/>
      <c r="X24" s="232"/>
      <c r="Y24" s="139"/>
      <c r="Z24" s="151"/>
      <c r="AA24" s="151"/>
      <c r="AB24" s="139"/>
      <c r="AC24" s="228"/>
      <c r="AD24" s="228"/>
      <c r="AE24" s="229" t="s">
        <v>124</v>
      </c>
      <c r="AF24" s="232"/>
      <c r="AG24" s="239"/>
      <c r="AH24" s="95"/>
      <c r="AI24" s="120"/>
      <c r="AJ24" s="118"/>
      <c r="AK24" s="122">
        <f t="shared" si="0"/>
        <v>0</v>
      </c>
      <c r="AL24" s="120"/>
      <c r="AM24" s="118"/>
      <c r="AN24" s="122">
        <f t="shared" si="1"/>
        <v>0</v>
      </c>
      <c r="AO24" s="129"/>
      <c r="AP24" s="130">
        <f t="shared" si="5"/>
        <v>0</v>
      </c>
      <c r="AQ24" s="131"/>
      <c r="AR24" s="167">
        <f t="shared" si="3"/>
        <v>0</v>
      </c>
      <c r="AS24" s="183"/>
      <c r="AT24" s="118"/>
      <c r="AU24" s="169">
        <f t="shared" si="6"/>
        <v>0</v>
      </c>
      <c r="AV24" s="16"/>
    </row>
    <row r="25" spans="1:48" s="17" customFormat="1" ht="48" customHeight="1" thickTop="1" thickBot="1" x14ac:dyDescent="0.4">
      <c r="A25" s="18"/>
      <c r="B25" s="236" t="s">
        <v>17</v>
      </c>
      <c r="C25" s="151"/>
      <c r="D25" s="139"/>
      <c r="E25" s="228"/>
      <c r="F25" s="228"/>
      <c r="G25" s="232"/>
      <c r="H25" s="139"/>
      <c r="I25" s="151"/>
      <c r="J25" s="151"/>
      <c r="K25" s="139"/>
      <c r="L25" s="228"/>
      <c r="M25" s="228"/>
      <c r="N25" s="232"/>
      <c r="O25" s="139"/>
      <c r="P25" s="151"/>
      <c r="Q25" s="151"/>
      <c r="R25" s="139"/>
      <c r="S25" s="228"/>
      <c r="T25" s="228"/>
      <c r="U25" s="232"/>
      <c r="V25" s="139"/>
      <c r="W25" s="151"/>
      <c r="X25" s="151"/>
      <c r="Y25" s="139"/>
      <c r="Z25" s="228"/>
      <c r="AA25" s="228"/>
      <c r="AB25" s="232"/>
      <c r="AC25" s="139"/>
      <c r="AD25" s="151"/>
      <c r="AE25" s="151"/>
      <c r="AF25" s="139"/>
      <c r="AG25" s="242"/>
      <c r="AH25" s="96"/>
      <c r="AI25" s="120"/>
      <c r="AJ25" s="119"/>
      <c r="AK25" s="122">
        <f t="shared" si="0"/>
        <v>0</v>
      </c>
      <c r="AL25" s="120"/>
      <c r="AM25" s="119"/>
      <c r="AN25" s="122">
        <f t="shared" si="1"/>
        <v>0</v>
      </c>
      <c r="AO25" s="132"/>
      <c r="AP25" s="130">
        <f t="shared" si="5"/>
        <v>0</v>
      </c>
      <c r="AQ25" s="133"/>
      <c r="AR25" s="167">
        <f t="shared" si="3"/>
        <v>0</v>
      </c>
      <c r="AS25" s="184"/>
      <c r="AT25" s="118"/>
      <c r="AU25" s="169">
        <f t="shared" si="6"/>
        <v>0</v>
      </c>
      <c r="AV25" s="16"/>
    </row>
    <row r="26" spans="1:48" s="20" customFormat="1" ht="23.25" customHeight="1" thickTop="1" thickBot="1" x14ac:dyDescent="0.3">
      <c r="A26" s="18"/>
      <c r="B26" s="237" t="s">
        <v>5</v>
      </c>
      <c r="C26" s="244">
        <v>1</v>
      </c>
      <c r="D26" s="244">
        <v>2</v>
      </c>
      <c r="E26" s="244">
        <v>3</v>
      </c>
      <c r="F26" s="244">
        <v>4</v>
      </c>
      <c r="G26" s="244">
        <v>5</v>
      </c>
      <c r="H26" s="244">
        <v>6</v>
      </c>
      <c r="I26" s="244">
        <v>7</v>
      </c>
      <c r="J26" s="244">
        <v>8</v>
      </c>
      <c r="K26" s="244">
        <v>9</v>
      </c>
      <c r="L26" s="244">
        <v>10</v>
      </c>
      <c r="M26" s="244">
        <v>11</v>
      </c>
      <c r="N26" s="244">
        <v>12</v>
      </c>
      <c r="O26" s="244">
        <v>13</v>
      </c>
      <c r="P26" s="244">
        <v>14</v>
      </c>
      <c r="Q26" s="244">
        <v>15</v>
      </c>
      <c r="R26" s="244">
        <v>16</v>
      </c>
      <c r="S26" s="244">
        <v>17</v>
      </c>
      <c r="T26" s="244">
        <v>18</v>
      </c>
      <c r="U26" s="244">
        <v>19</v>
      </c>
      <c r="V26" s="244">
        <v>20</v>
      </c>
      <c r="W26" s="244">
        <v>21</v>
      </c>
      <c r="X26" s="244">
        <v>22</v>
      </c>
      <c r="Y26" s="244">
        <v>23</v>
      </c>
      <c r="Z26" s="244">
        <v>24</v>
      </c>
      <c r="AA26" s="244">
        <v>25</v>
      </c>
      <c r="AB26" s="244">
        <v>26</v>
      </c>
      <c r="AC26" s="244">
        <v>27</v>
      </c>
      <c r="AD26" s="244">
        <v>28</v>
      </c>
      <c r="AE26" s="244">
        <v>29</v>
      </c>
      <c r="AF26" s="244">
        <v>30</v>
      </c>
      <c r="AG26" s="243">
        <v>31</v>
      </c>
      <c r="AH26" s="93"/>
      <c r="AI26" s="101" t="s">
        <v>6</v>
      </c>
      <c r="AJ26" s="102" t="s">
        <v>7</v>
      </c>
      <c r="AK26" s="103" t="s">
        <v>8</v>
      </c>
      <c r="AL26" s="101" t="s">
        <v>6</v>
      </c>
      <c r="AM26" s="102" t="s">
        <v>7</v>
      </c>
      <c r="AN26" s="103" t="s">
        <v>8</v>
      </c>
      <c r="AO26" s="134" t="s">
        <v>6</v>
      </c>
      <c r="AP26" s="135" t="s">
        <v>107</v>
      </c>
      <c r="AQ26" s="135" t="s">
        <v>7</v>
      </c>
      <c r="AR26" s="180" t="s">
        <v>8</v>
      </c>
      <c r="AS26" s="168" t="s">
        <v>6</v>
      </c>
      <c r="AT26" s="102" t="s">
        <v>7</v>
      </c>
      <c r="AU26" s="103" t="s">
        <v>8</v>
      </c>
      <c r="AV26" s="16"/>
    </row>
    <row r="27" spans="1:48" s="20" customFormat="1" ht="3.75" customHeight="1" thickTop="1" x14ac:dyDescent="0.2">
      <c r="A27" s="21"/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137"/>
      <c r="AP27" s="137"/>
      <c r="AQ27" s="137"/>
      <c r="AR27" s="137"/>
      <c r="AS27" s="137"/>
      <c r="AT27" s="137"/>
      <c r="AU27" s="137"/>
      <c r="AV27" s="24"/>
    </row>
    <row r="28" spans="1:48" s="20" customFormat="1" ht="3" customHeight="1" x14ac:dyDescent="0.2">
      <c r="A28" s="18"/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138"/>
      <c r="AP28" s="138"/>
      <c r="AQ28" s="138"/>
      <c r="AR28" s="138"/>
      <c r="AS28" s="138"/>
      <c r="AT28" s="138"/>
      <c r="AU28" s="138"/>
      <c r="AV28" s="16"/>
    </row>
    <row r="29" spans="1:48" s="28" customFormat="1" ht="3.75" customHeight="1" x14ac:dyDescent="0.2">
      <c r="A29" s="27"/>
      <c r="C29" s="29"/>
      <c r="D29" s="29"/>
      <c r="E29" s="275" t="s">
        <v>18</v>
      </c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7"/>
      <c r="AC29" s="30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2"/>
    </row>
    <row r="30" spans="1:48" s="28" customFormat="1" ht="10.5" customHeight="1" x14ac:dyDescent="0.2">
      <c r="A30" s="27"/>
      <c r="B30" s="274"/>
      <c r="C30" s="274"/>
      <c r="D30" s="29"/>
      <c r="E30" s="278"/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  <c r="Z30" s="279"/>
      <c r="AA30" s="279"/>
      <c r="AB30" s="280"/>
      <c r="AC30" s="33"/>
      <c r="AD30" s="34"/>
      <c r="AE30" s="271" t="s">
        <v>19</v>
      </c>
      <c r="AF30" s="271"/>
      <c r="AG30" s="271"/>
      <c r="AH30" s="271"/>
      <c r="AI30" s="271"/>
      <c r="AJ30" s="271" t="s">
        <v>56</v>
      </c>
      <c r="AK30" s="271"/>
      <c r="AL30" s="34"/>
      <c r="AM30" s="271" t="s">
        <v>57</v>
      </c>
      <c r="AN30" s="271"/>
      <c r="AO30" s="34"/>
      <c r="AP30" s="34"/>
      <c r="AQ30" s="271" t="s">
        <v>20</v>
      </c>
      <c r="AR30" s="271"/>
      <c r="AS30" s="161"/>
      <c r="AT30" s="161"/>
      <c r="AU30" s="161"/>
      <c r="AV30" s="35"/>
    </row>
    <row r="31" spans="1:48" s="17" customFormat="1" ht="12.75" x14ac:dyDescent="0.2">
      <c r="A31" s="36"/>
      <c r="B31" s="274"/>
      <c r="C31" s="274"/>
      <c r="D31" s="37"/>
      <c r="E31" s="281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2"/>
      <c r="T31" s="282"/>
      <c r="U31" s="282"/>
      <c r="V31" s="282"/>
      <c r="W31" s="282"/>
      <c r="X31" s="282"/>
      <c r="Y31" s="282"/>
      <c r="Z31" s="282"/>
      <c r="AA31" s="282"/>
      <c r="AB31" s="283"/>
      <c r="AC31" s="33"/>
      <c r="AD31" s="34"/>
      <c r="AE31" s="34"/>
      <c r="AF31" s="265" t="s">
        <v>145</v>
      </c>
      <c r="AG31" s="265"/>
      <c r="AH31" s="265"/>
      <c r="AI31" s="34"/>
      <c r="AJ31" s="284" t="s">
        <v>21</v>
      </c>
      <c r="AK31" s="284"/>
      <c r="AL31" s="34"/>
      <c r="AM31" s="284" t="s">
        <v>21</v>
      </c>
      <c r="AN31" s="284"/>
      <c r="AO31" s="34"/>
      <c r="AP31" s="34"/>
      <c r="AQ31" s="284" t="s">
        <v>22</v>
      </c>
      <c r="AR31" s="284"/>
      <c r="AS31" s="162"/>
      <c r="AT31" s="162"/>
      <c r="AU31" s="162"/>
      <c r="AV31" s="35"/>
    </row>
    <row r="32" spans="1:48" s="17" customFormat="1" ht="15.75" x14ac:dyDescent="0.25">
      <c r="A32" s="36"/>
      <c r="B32" s="110" t="s">
        <v>23</v>
      </c>
      <c r="C32" s="38" t="s">
        <v>24</v>
      </c>
      <c r="D32" s="39"/>
      <c r="E32" s="40"/>
      <c r="F32" s="40"/>
      <c r="G32" s="40"/>
      <c r="H32" s="41"/>
      <c r="I32" s="38"/>
      <c r="J32" s="42"/>
      <c r="K32" s="41"/>
      <c r="L32" s="38"/>
      <c r="M32" s="38"/>
      <c r="N32" s="38"/>
      <c r="O32" s="38"/>
      <c r="P32" s="38"/>
      <c r="Q32" s="38"/>
      <c r="R32" s="38"/>
      <c r="S32" s="264" t="s">
        <v>90</v>
      </c>
      <c r="T32" s="264"/>
      <c r="U32" s="38" t="s">
        <v>33</v>
      </c>
      <c r="W32" s="40"/>
      <c r="X32" s="40"/>
      <c r="Y32" s="40"/>
      <c r="Z32" s="40"/>
      <c r="AA32" s="40"/>
      <c r="AB32" s="40"/>
      <c r="AC32" s="33"/>
      <c r="AD32" s="34"/>
      <c r="AE32" s="34"/>
      <c r="AF32" s="34"/>
      <c r="AG32" s="34"/>
      <c r="AH32" s="34"/>
      <c r="AI32" s="34"/>
      <c r="AJ32" s="271"/>
      <c r="AK32" s="271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5"/>
    </row>
    <row r="33" spans="1:48" s="17" customFormat="1" ht="15.75" x14ac:dyDescent="0.25">
      <c r="A33" s="36"/>
      <c r="B33" s="110" t="s">
        <v>25</v>
      </c>
      <c r="C33" s="38" t="s">
        <v>26</v>
      </c>
      <c r="D33" s="43"/>
      <c r="E33" s="40"/>
      <c r="F33" s="40"/>
      <c r="G33" s="40"/>
      <c r="H33" s="41"/>
      <c r="I33" s="38"/>
      <c r="J33" s="42" t="s">
        <v>27</v>
      </c>
      <c r="K33" s="111"/>
      <c r="L33" s="38" t="s">
        <v>28</v>
      </c>
      <c r="M33" s="38"/>
      <c r="N33" s="38"/>
      <c r="O33" s="38"/>
      <c r="P33" s="38"/>
      <c r="Q33" s="38"/>
      <c r="R33" s="38"/>
      <c r="S33" s="263" t="s">
        <v>91</v>
      </c>
      <c r="T33" s="263"/>
      <c r="U33" s="38" t="s">
        <v>35</v>
      </c>
      <c r="W33" s="40"/>
      <c r="X33" s="40"/>
      <c r="Y33" s="40"/>
      <c r="Z33" s="40"/>
      <c r="AA33" s="40"/>
      <c r="AB33" s="40"/>
      <c r="AC33" s="33" t="s">
        <v>30</v>
      </c>
      <c r="AD33" s="34"/>
      <c r="AE33" s="34"/>
      <c r="AF33" s="266">
        <f>AN9</f>
        <v>0</v>
      </c>
      <c r="AG33" s="266"/>
      <c r="AH33" s="266"/>
      <c r="AI33" s="34"/>
      <c r="AJ33" s="266">
        <f>'LeaveRecord Classified'!G24</f>
        <v>0</v>
      </c>
      <c r="AK33" s="267"/>
      <c r="AL33" s="34"/>
      <c r="AM33" s="266">
        <f>'LeaveRecord Classified'!H24</f>
        <v>0</v>
      </c>
      <c r="AN33" s="267"/>
      <c r="AO33" s="34"/>
      <c r="AP33" s="34"/>
      <c r="AQ33" s="266">
        <f>'LeaveRecord Classified'!I24</f>
        <v>0</v>
      </c>
      <c r="AR33" s="266"/>
      <c r="AS33" s="164"/>
      <c r="AT33" s="164"/>
      <c r="AU33" s="164"/>
      <c r="AV33" s="35"/>
    </row>
    <row r="34" spans="1:48" s="17" customFormat="1" ht="15.75" x14ac:dyDescent="0.25">
      <c r="A34" s="36"/>
      <c r="B34" s="110" t="s">
        <v>120</v>
      </c>
      <c r="C34" s="38" t="s">
        <v>83</v>
      </c>
      <c r="D34" s="43"/>
      <c r="E34" s="40"/>
      <c r="F34" s="40"/>
      <c r="G34" s="40"/>
      <c r="H34" s="41"/>
      <c r="I34" s="38"/>
      <c r="J34" s="111" t="s">
        <v>31</v>
      </c>
      <c r="K34" s="111"/>
      <c r="L34" s="38" t="s">
        <v>32</v>
      </c>
      <c r="M34" s="38"/>
      <c r="N34" s="38"/>
      <c r="O34" s="38"/>
      <c r="P34" s="38"/>
      <c r="Q34" s="38"/>
      <c r="R34" s="38"/>
      <c r="S34" s="263" t="s">
        <v>92</v>
      </c>
      <c r="T34" s="263"/>
      <c r="U34" s="38" t="s">
        <v>39</v>
      </c>
      <c r="W34" s="40"/>
      <c r="X34" s="40"/>
      <c r="Y34" s="40"/>
      <c r="Z34" s="40"/>
      <c r="AA34" s="40"/>
      <c r="AB34" s="40"/>
      <c r="AC34" s="33"/>
      <c r="AD34" s="34"/>
      <c r="AE34" s="34"/>
      <c r="AF34" s="34"/>
      <c r="AG34" s="34"/>
      <c r="AH34" s="34"/>
      <c r="AI34" s="34"/>
      <c r="AJ34" s="271"/>
      <c r="AK34" s="271"/>
      <c r="AL34" s="34"/>
      <c r="AM34" s="34"/>
      <c r="AN34" s="34"/>
      <c r="AO34" s="34"/>
      <c r="AP34" s="34"/>
      <c r="AQ34" s="271"/>
      <c r="AR34" s="271"/>
      <c r="AS34" s="161"/>
      <c r="AT34" s="161"/>
      <c r="AU34" s="161"/>
      <c r="AV34" s="35"/>
    </row>
    <row r="35" spans="1:48" s="17" customFormat="1" ht="15.75" x14ac:dyDescent="0.25">
      <c r="A35" s="36"/>
      <c r="B35" s="110" t="s">
        <v>78</v>
      </c>
      <c r="C35" s="38" t="s">
        <v>34</v>
      </c>
      <c r="D35" s="43"/>
      <c r="E35" s="40"/>
      <c r="F35" s="40"/>
      <c r="G35" s="40"/>
      <c r="H35" s="41"/>
      <c r="I35" s="38"/>
      <c r="J35" s="111" t="s">
        <v>85</v>
      </c>
      <c r="K35" s="111"/>
      <c r="L35" s="41" t="s">
        <v>84</v>
      </c>
      <c r="M35" s="40"/>
      <c r="N35" s="40"/>
      <c r="O35" s="40"/>
      <c r="P35" s="41"/>
      <c r="Q35" s="38"/>
      <c r="R35" s="38"/>
      <c r="S35" s="263" t="s">
        <v>93</v>
      </c>
      <c r="T35" s="263"/>
      <c r="U35" s="38" t="s">
        <v>94</v>
      </c>
      <c r="W35" s="40"/>
      <c r="X35" s="40"/>
      <c r="Y35" s="40"/>
      <c r="Z35" s="40"/>
      <c r="AA35" s="40"/>
      <c r="AB35" s="40"/>
      <c r="AC35" s="33" t="s">
        <v>36</v>
      </c>
      <c r="AD35" s="34"/>
      <c r="AE35" s="34"/>
      <c r="AF35" s="266">
        <f>AK9</f>
        <v>0</v>
      </c>
      <c r="AG35" s="266"/>
      <c r="AH35" s="266"/>
      <c r="AI35" s="34"/>
      <c r="AJ35" s="266">
        <f>'LeaveRecord Classified'!C24</f>
        <v>0</v>
      </c>
      <c r="AK35" s="266"/>
      <c r="AL35" s="34"/>
      <c r="AM35" s="266">
        <f>'LeaveRecord Classified'!D24</f>
        <v>0</v>
      </c>
      <c r="AN35" s="267"/>
      <c r="AO35" s="34"/>
      <c r="AP35" s="34"/>
      <c r="AQ35" s="266">
        <f>'LeaveRecord Classified'!E24</f>
        <v>0</v>
      </c>
      <c r="AR35" s="266"/>
      <c r="AS35" s="165"/>
      <c r="AT35" s="165"/>
      <c r="AU35" s="165"/>
      <c r="AV35" s="35"/>
    </row>
    <row r="36" spans="1:48" s="17" customFormat="1" ht="15.75" x14ac:dyDescent="0.25">
      <c r="A36" s="36"/>
      <c r="B36" s="110" t="s">
        <v>37</v>
      </c>
      <c r="C36" s="38" t="s">
        <v>38</v>
      </c>
      <c r="D36" s="43"/>
      <c r="E36" s="40"/>
      <c r="F36" s="40"/>
      <c r="G36" s="40"/>
      <c r="H36" s="41"/>
      <c r="I36" s="38"/>
      <c r="J36" s="111"/>
      <c r="K36" s="111"/>
      <c r="L36" s="44"/>
      <c r="M36" s="38"/>
      <c r="N36" s="38"/>
      <c r="O36" s="38"/>
      <c r="P36" s="38"/>
      <c r="Q36" s="38"/>
      <c r="R36" s="38"/>
      <c r="S36" s="263" t="s">
        <v>95</v>
      </c>
      <c r="T36" s="263"/>
      <c r="U36" s="38" t="s">
        <v>42</v>
      </c>
      <c r="W36" s="40"/>
      <c r="X36" s="40"/>
      <c r="Y36" s="40"/>
      <c r="Z36" s="40"/>
      <c r="AA36" s="40"/>
      <c r="AB36" s="40"/>
      <c r="AC36" s="33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5"/>
    </row>
    <row r="37" spans="1:48" s="17" customFormat="1" ht="15.75" x14ac:dyDescent="0.25">
      <c r="A37" s="36"/>
      <c r="B37" s="110" t="s">
        <v>40</v>
      </c>
      <c r="C37" s="38" t="s">
        <v>41</v>
      </c>
      <c r="D37" s="43"/>
      <c r="E37" s="40"/>
      <c r="F37" s="40"/>
      <c r="G37" s="40"/>
      <c r="H37" s="41"/>
      <c r="I37" s="38"/>
      <c r="J37" s="111" t="s">
        <v>86</v>
      </c>
      <c r="K37" s="111"/>
      <c r="L37" s="38" t="s">
        <v>50</v>
      </c>
      <c r="M37" s="38"/>
      <c r="N37" s="38"/>
      <c r="O37" s="38"/>
      <c r="P37" s="38"/>
      <c r="Q37" s="38"/>
      <c r="R37" s="38"/>
      <c r="S37" s="263" t="s">
        <v>105</v>
      </c>
      <c r="T37" s="263"/>
      <c r="U37" s="38" t="s">
        <v>106</v>
      </c>
      <c r="W37" s="40"/>
      <c r="X37" s="40"/>
      <c r="Y37" s="40"/>
      <c r="Z37" s="40"/>
      <c r="AA37" s="40"/>
      <c r="AB37" s="40"/>
      <c r="AC37" s="33" t="s">
        <v>43</v>
      </c>
      <c r="AD37" s="34"/>
      <c r="AE37" s="34"/>
      <c r="AF37" s="266">
        <f>AR9</f>
        <v>0</v>
      </c>
      <c r="AG37" s="266"/>
      <c r="AH37" s="266"/>
      <c r="AI37" s="34"/>
      <c r="AJ37" s="266">
        <f>'LeaveRecord Classified'!K24</f>
        <v>0</v>
      </c>
      <c r="AK37" s="267"/>
      <c r="AL37" s="34"/>
      <c r="AM37" s="266">
        <f>'LeaveRecord Classified'!L24</f>
        <v>0</v>
      </c>
      <c r="AN37" s="267"/>
      <c r="AO37" s="34"/>
      <c r="AP37" s="34"/>
      <c r="AQ37" s="266">
        <f>'LeaveRecord Classified'!M24</f>
        <v>0</v>
      </c>
      <c r="AR37" s="267"/>
      <c r="AS37" s="161"/>
      <c r="AT37" s="161"/>
      <c r="AU37" s="161"/>
      <c r="AV37" s="35"/>
    </row>
    <row r="38" spans="1:48" s="17" customFormat="1" ht="15.75" x14ac:dyDescent="0.25">
      <c r="A38" s="36"/>
      <c r="B38" s="110" t="s">
        <v>117</v>
      </c>
      <c r="C38" s="38" t="s">
        <v>118</v>
      </c>
      <c r="D38" s="43"/>
      <c r="E38" s="40"/>
      <c r="F38" s="40"/>
      <c r="G38" s="40"/>
      <c r="H38" s="41"/>
      <c r="I38" s="38"/>
      <c r="J38" s="111" t="s">
        <v>87</v>
      </c>
      <c r="K38" s="111"/>
      <c r="L38" s="38" t="s">
        <v>82</v>
      </c>
      <c r="M38" s="38"/>
      <c r="N38" s="38"/>
      <c r="O38" s="38"/>
      <c r="P38" s="38"/>
      <c r="Q38" s="38"/>
      <c r="R38" s="38"/>
      <c r="S38" s="263" t="s">
        <v>99</v>
      </c>
      <c r="T38" s="263"/>
      <c r="U38" s="38" t="s">
        <v>100</v>
      </c>
      <c r="W38" s="40"/>
      <c r="X38" s="40"/>
      <c r="Y38" s="40"/>
      <c r="Z38" s="40"/>
      <c r="AA38" s="40"/>
      <c r="AB38" s="40"/>
      <c r="AC38" s="33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5"/>
    </row>
    <row r="39" spans="1:48" s="17" customFormat="1" ht="15.75" x14ac:dyDescent="0.25">
      <c r="A39" s="36"/>
      <c r="B39" s="110" t="s">
        <v>44</v>
      </c>
      <c r="C39" s="38" t="s">
        <v>45</v>
      </c>
      <c r="D39" s="43"/>
      <c r="E39" s="40"/>
      <c r="F39" s="40"/>
      <c r="G39" s="40"/>
      <c r="H39" s="41"/>
      <c r="I39" s="38"/>
      <c r="J39" s="111"/>
      <c r="K39" s="111"/>
      <c r="L39" s="38"/>
      <c r="M39" s="38"/>
      <c r="N39" s="38"/>
      <c r="O39" s="38"/>
      <c r="P39" s="38"/>
      <c r="Q39" s="38"/>
      <c r="R39" s="38"/>
      <c r="S39" s="263" t="s">
        <v>101</v>
      </c>
      <c r="T39" s="263"/>
      <c r="U39" s="38" t="s">
        <v>96</v>
      </c>
      <c r="W39" s="40"/>
      <c r="X39" s="40"/>
      <c r="Y39" s="40"/>
      <c r="Z39" s="40"/>
      <c r="AA39" s="40"/>
      <c r="AB39" s="40"/>
      <c r="AC39" s="33" t="s">
        <v>46</v>
      </c>
      <c r="AD39" s="34"/>
      <c r="AE39" s="34"/>
      <c r="AF39" s="267"/>
      <c r="AG39" s="267"/>
      <c r="AH39" s="267"/>
      <c r="AI39" s="34"/>
      <c r="AJ39" s="267"/>
      <c r="AK39" s="267"/>
      <c r="AL39" s="34"/>
      <c r="AM39" s="267"/>
      <c r="AN39" s="267"/>
      <c r="AO39" s="34"/>
      <c r="AP39" s="34"/>
      <c r="AQ39" s="267"/>
      <c r="AR39" s="267"/>
      <c r="AS39" s="161"/>
      <c r="AT39" s="161"/>
      <c r="AU39" s="161"/>
      <c r="AV39" s="35"/>
    </row>
    <row r="40" spans="1:48" s="17" customFormat="1" ht="15.75" x14ac:dyDescent="0.25">
      <c r="A40" s="36"/>
      <c r="B40" s="110" t="s">
        <v>47</v>
      </c>
      <c r="C40" s="38" t="s">
        <v>48</v>
      </c>
      <c r="D40" s="43"/>
      <c r="E40" s="40"/>
      <c r="F40" s="40"/>
      <c r="G40" s="40"/>
      <c r="H40" s="41"/>
      <c r="I40" s="38"/>
      <c r="J40" s="111" t="s">
        <v>88</v>
      </c>
      <c r="K40" s="111"/>
      <c r="L40" s="38" t="s">
        <v>89</v>
      </c>
      <c r="M40" s="38"/>
      <c r="N40" s="38"/>
      <c r="O40" s="38"/>
      <c r="P40" s="38"/>
      <c r="Q40" s="38"/>
      <c r="R40" s="38"/>
      <c r="S40" s="263" t="s">
        <v>97</v>
      </c>
      <c r="T40" s="263"/>
      <c r="U40" s="38" t="s">
        <v>98</v>
      </c>
      <c r="W40" s="40"/>
      <c r="X40" s="40"/>
      <c r="Y40" s="40"/>
      <c r="Z40" s="40"/>
      <c r="AA40" s="40"/>
      <c r="AB40" s="40"/>
      <c r="AC40" s="33"/>
      <c r="AD40" s="34"/>
      <c r="AE40" s="34"/>
      <c r="AF40" s="271"/>
      <c r="AG40" s="271"/>
      <c r="AH40" s="271"/>
      <c r="AI40" s="34"/>
      <c r="AJ40" s="271"/>
      <c r="AK40" s="271"/>
      <c r="AL40" s="34"/>
      <c r="AM40" s="271"/>
      <c r="AN40" s="271"/>
      <c r="AO40" s="34"/>
      <c r="AP40" s="34"/>
      <c r="AQ40" s="271"/>
      <c r="AR40" s="271"/>
      <c r="AS40" s="161"/>
      <c r="AT40" s="161"/>
      <c r="AU40" s="161"/>
      <c r="AV40" s="35"/>
    </row>
    <row r="41" spans="1:48" s="17" customFormat="1" ht="15.75" x14ac:dyDescent="0.25">
      <c r="A41" s="36"/>
      <c r="B41" s="110" t="s">
        <v>79</v>
      </c>
      <c r="C41" s="41" t="s">
        <v>49</v>
      </c>
      <c r="D41" s="45"/>
      <c r="E41" s="40"/>
      <c r="F41" s="40"/>
      <c r="G41" s="40"/>
      <c r="H41" s="41"/>
      <c r="I41" s="41"/>
      <c r="J41" s="38" t="s">
        <v>111</v>
      </c>
      <c r="K41" s="38"/>
      <c r="L41" s="38" t="s">
        <v>110</v>
      </c>
      <c r="M41" s="38"/>
      <c r="N41" s="38"/>
      <c r="O41" s="38"/>
      <c r="P41" s="38"/>
      <c r="Q41" s="38"/>
      <c r="R41" s="38"/>
      <c r="S41" s="263" t="s">
        <v>102</v>
      </c>
      <c r="T41" s="263"/>
      <c r="U41" s="38" t="s">
        <v>103</v>
      </c>
      <c r="W41" s="40"/>
      <c r="X41" s="40"/>
      <c r="Y41" s="40"/>
      <c r="Z41" s="40"/>
      <c r="AA41" s="40"/>
      <c r="AB41" s="40"/>
      <c r="AC41" s="33" t="s">
        <v>114</v>
      </c>
      <c r="AD41" s="34"/>
      <c r="AE41" s="34"/>
      <c r="AF41" s="34"/>
      <c r="AG41" s="34"/>
      <c r="AH41" s="34"/>
      <c r="AI41" s="34"/>
      <c r="AJ41" s="267"/>
      <c r="AK41" s="267"/>
      <c r="AL41" s="34"/>
      <c r="AM41" s="267"/>
      <c r="AN41" s="267"/>
      <c r="AO41" s="34"/>
      <c r="AP41" s="34"/>
      <c r="AQ41" s="34"/>
      <c r="AR41" s="34"/>
      <c r="AS41" s="34"/>
      <c r="AT41" s="34"/>
      <c r="AU41" s="34"/>
      <c r="AV41" s="35"/>
    </row>
    <row r="42" spans="1:48" s="17" customFormat="1" ht="15.75" x14ac:dyDescent="0.25">
      <c r="A42" s="36"/>
      <c r="B42" s="110" t="s">
        <v>80</v>
      </c>
      <c r="C42" s="41" t="s">
        <v>81</v>
      </c>
      <c r="D42" s="45"/>
      <c r="E42" s="40"/>
      <c r="F42" s="40"/>
      <c r="G42" s="40"/>
      <c r="H42" s="41"/>
      <c r="I42" s="41"/>
      <c r="J42" s="38"/>
      <c r="K42" s="38"/>
      <c r="L42" s="38"/>
      <c r="M42" s="38"/>
      <c r="N42" s="38"/>
      <c r="O42" s="38"/>
      <c r="P42" s="38"/>
      <c r="Q42" s="38"/>
      <c r="R42" s="38"/>
      <c r="S42" s="263" t="s">
        <v>104</v>
      </c>
      <c r="T42" s="263"/>
      <c r="U42" s="38" t="s">
        <v>29</v>
      </c>
      <c r="V42" s="7"/>
      <c r="W42" s="46"/>
      <c r="X42" s="46"/>
      <c r="Y42" s="46"/>
      <c r="Z42" s="46"/>
      <c r="AA42" s="46"/>
      <c r="AB42" s="46"/>
      <c r="AC42" s="47"/>
      <c r="AD42" s="34"/>
      <c r="AE42" s="34"/>
      <c r="AF42" s="34"/>
      <c r="AG42" s="34"/>
      <c r="AH42" s="34"/>
      <c r="AI42" s="34"/>
      <c r="AJ42" s="271" t="s">
        <v>115</v>
      </c>
      <c r="AK42" s="271"/>
      <c r="AL42" s="34"/>
      <c r="AM42" s="271" t="s">
        <v>116</v>
      </c>
      <c r="AN42" s="271"/>
      <c r="AO42" s="34"/>
      <c r="AP42" s="34"/>
      <c r="AQ42" s="34"/>
      <c r="AR42" s="34"/>
      <c r="AS42" s="34"/>
      <c r="AT42" s="34"/>
      <c r="AU42" s="34"/>
      <c r="AV42" s="35"/>
    </row>
    <row r="43" spans="1:48" s="17" customFormat="1" ht="15.75" x14ac:dyDescent="0.25">
      <c r="A43" s="36"/>
      <c r="B43" s="110" t="s">
        <v>119</v>
      </c>
      <c r="C43" s="41" t="s">
        <v>51</v>
      </c>
      <c r="D43" s="45"/>
      <c r="E43" s="40"/>
      <c r="F43" s="40"/>
      <c r="G43" s="40"/>
      <c r="H43" s="41"/>
      <c r="I43" s="41"/>
      <c r="J43" s="38" t="s">
        <v>112</v>
      </c>
      <c r="K43" s="38"/>
      <c r="L43" s="38" t="s">
        <v>113</v>
      </c>
      <c r="M43" s="38"/>
      <c r="N43" s="38"/>
      <c r="O43" s="38"/>
      <c r="P43" s="38"/>
      <c r="Q43" s="38"/>
      <c r="R43" s="38"/>
      <c r="S43" s="38"/>
      <c r="T43" s="41" t="s">
        <v>121</v>
      </c>
      <c r="U43" s="41" t="s">
        <v>122</v>
      </c>
      <c r="V43" s="41"/>
      <c r="W43" s="40"/>
      <c r="X43" s="40"/>
      <c r="Y43" s="40"/>
      <c r="Z43" s="40"/>
      <c r="AA43" s="40"/>
      <c r="AB43" s="40"/>
      <c r="AC43" s="33"/>
      <c r="AD43" s="34"/>
      <c r="AE43" s="34"/>
      <c r="AF43" s="271"/>
      <c r="AG43" s="271"/>
      <c r="AH43" s="271"/>
      <c r="AI43" s="34"/>
      <c r="AJ43" s="271"/>
      <c r="AK43" s="271"/>
      <c r="AL43" s="34"/>
      <c r="AM43" s="271"/>
      <c r="AN43" s="271"/>
      <c r="AO43" s="48"/>
      <c r="AP43" s="48"/>
      <c r="AQ43" s="48"/>
      <c r="AR43" s="48"/>
      <c r="AS43" s="48"/>
      <c r="AT43" s="48"/>
      <c r="AU43" s="48"/>
      <c r="AV43" s="35"/>
    </row>
    <row r="44" spans="1:48" s="17" customFormat="1" ht="6" customHeight="1" thickBot="1" x14ac:dyDescent="0.25">
      <c r="A44" s="49"/>
      <c r="B44" s="20"/>
      <c r="C44" s="20"/>
      <c r="D44" s="20"/>
      <c r="E44" s="37"/>
      <c r="F44" s="37"/>
      <c r="G44" s="37"/>
      <c r="H44" s="20"/>
      <c r="I44" s="20"/>
      <c r="J44" s="37"/>
      <c r="K44" s="50"/>
      <c r="L44" s="51"/>
      <c r="M44" s="20"/>
      <c r="N44" s="50"/>
      <c r="O44" s="51"/>
      <c r="P44" s="37"/>
      <c r="Q44" s="50"/>
      <c r="R44" s="51"/>
      <c r="S44" s="37"/>
      <c r="T44" s="20"/>
      <c r="U44" s="51"/>
      <c r="V44" s="51"/>
      <c r="W44" s="52"/>
      <c r="X44" s="37"/>
      <c r="Y44" s="37"/>
      <c r="Z44" s="37"/>
      <c r="AA44" s="37"/>
      <c r="AB44" s="37"/>
      <c r="AC44" s="33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53"/>
      <c r="AS44" s="53"/>
      <c r="AT44" s="53"/>
      <c r="AU44" s="53"/>
      <c r="AV44" s="54"/>
    </row>
    <row r="45" spans="1:48" s="17" customFormat="1" ht="53.25" customHeight="1" x14ac:dyDescent="0.4">
      <c r="B45" s="268" t="s">
        <v>52</v>
      </c>
      <c r="C45" s="269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70"/>
      <c r="W45" s="55"/>
      <c r="X45" s="268" t="s">
        <v>53</v>
      </c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  <c r="AK45" s="269"/>
      <c r="AL45" s="269"/>
      <c r="AM45" s="269"/>
      <c r="AN45" s="269"/>
      <c r="AO45" s="269"/>
      <c r="AP45" s="269"/>
      <c r="AQ45" s="270"/>
      <c r="AR45" s="55"/>
      <c r="AS45" s="55"/>
      <c r="AT45" s="55"/>
      <c r="AU45" s="55"/>
    </row>
    <row r="46" spans="1:48" s="56" customFormat="1" ht="20.25" x14ac:dyDescent="0.3"/>
    <row r="47" spans="1:48" s="56" customFormat="1" ht="20.25" x14ac:dyDescent="0.3">
      <c r="C47" s="57"/>
    </row>
    <row r="48" spans="1:48" s="56" customFormat="1" ht="20.25" x14ac:dyDescent="0.3">
      <c r="C48" s="58"/>
    </row>
    <row r="49" s="56" customFormat="1" ht="20.25" x14ac:dyDescent="0.3"/>
    <row r="50" s="56" customFormat="1" ht="20.25" x14ac:dyDescent="0.3"/>
    <row r="51" s="56" customFormat="1" ht="20.25" x14ac:dyDescent="0.3"/>
    <row r="52" s="56" customFormat="1" ht="20.25" x14ac:dyDescent="0.3"/>
    <row r="53" s="56" customFormat="1" ht="20.25" x14ac:dyDescent="0.3"/>
    <row r="54" s="56" customFormat="1" ht="20.25" x14ac:dyDescent="0.3"/>
    <row r="55" s="56" customFormat="1" ht="20.25" x14ac:dyDescent="0.3"/>
    <row r="56" s="56" customFormat="1" ht="20.25" x14ac:dyDescent="0.3"/>
    <row r="57" s="56" customFormat="1" ht="20.25" x14ac:dyDescent="0.3"/>
    <row r="58" s="56" customFormat="1" ht="20.25" x14ac:dyDescent="0.3"/>
    <row r="59" s="56" customFormat="1" ht="20.25" x14ac:dyDescent="0.3"/>
    <row r="60" s="56" customFormat="1" ht="20.25" x14ac:dyDescent="0.3"/>
    <row r="61" s="56" customFormat="1" ht="20.25" x14ac:dyDescent="0.3"/>
    <row r="62" s="56" customFormat="1" ht="20.25" x14ac:dyDescent="0.3"/>
    <row r="63" s="56" customFormat="1" ht="20.25" x14ac:dyDescent="0.3"/>
    <row r="64" s="56" customFormat="1" ht="20.25" x14ac:dyDescent="0.3"/>
    <row r="65" spans="3:47" s="56" customFormat="1" ht="20.25" x14ac:dyDescent="0.3"/>
    <row r="66" spans="3:47" s="56" customFormat="1" ht="20.25" x14ac:dyDescent="0.3"/>
    <row r="67" spans="3:47" s="56" customFormat="1" ht="20.25" x14ac:dyDescent="0.3"/>
    <row r="68" spans="3:47" s="56" customFormat="1" ht="20.25" x14ac:dyDescent="0.3"/>
    <row r="69" spans="3:47" s="56" customFormat="1" ht="20.25" x14ac:dyDescent="0.3"/>
    <row r="70" spans="3:47" s="56" customFormat="1" ht="20.25" x14ac:dyDescent="0.3"/>
    <row r="71" spans="3:47" s="56" customFormat="1" ht="20.25" x14ac:dyDescent="0.3"/>
    <row r="72" spans="3:47" s="56" customFormat="1" ht="20.25" x14ac:dyDescent="0.3"/>
    <row r="73" spans="3:47" s="56" customFormat="1" ht="20.25" x14ac:dyDescent="0.3"/>
    <row r="74" spans="3:47" s="59" customFormat="1" ht="20.25" x14ac:dyDescent="0.3"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</row>
    <row r="75" spans="3:47" s="59" customFormat="1" ht="20.25" x14ac:dyDescent="0.3"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</row>
    <row r="76" spans="3:47" s="59" customFormat="1" ht="20.25" x14ac:dyDescent="0.3"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</row>
    <row r="77" spans="3:47" s="59" customFormat="1" ht="20.25" x14ac:dyDescent="0.3"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</row>
    <row r="78" spans="3:47" s="59" customFormat="1" ht="20.25" x14ac:dyDescent="0.3"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</row>
    <row r="79" spans="3:47" s="59" customFormat="1" ht="20.25" x14ac:dyDescent="0.3"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</row>
    <row r="80" spans="3:47" s="59" customFormat="1" ht="20.25" x14ac:dyDescent="0.3"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</row>
    <row r="81" spans="3:47" s="59" customFormat="1" ht="20.25" x14ac:dyDescent="0.3"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</row>
    <row r="82" spans="3:47" s="59" customFormat="1" ht="20.25" x14ac:dyDescent="0.3"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</row>
    <row r="83" spans="3:47" s="59" customFormat="1" ht="20.25" x14ac:dyDescent="0.3"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</row>
    <row r="84" spans="3:47" s="59" customFormat="1" ht="20.25" x14ac:dyDescent="0.3"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</row>
    <row r="85" spans="3:47" s="59" customFormat="1" ht="20.25" x14ac:dyDescent="0.3"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</row>
    <row r="86" spans="3:47" s="59" customFormat="1" ht="20.25" x14ac:dyDescent="0.3"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</row>
    <row r="87" spans="3:47" s="59" customFormat="1" ht="20.25" x14ac:dyDescent="0.3"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</row>
    <row r="88" spans="3:47" s="59" customFormat="1" ht="20.25" x14ac:dyDescent="0.3"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</row>
    <row r="89" spans="3:47" s="59" customFormat="1" ht="20.25" x14ac:dyDescent="0.3"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</row>
    <row r="90" spans="3:47" s="59" customFormat="1" ht="20.25" x14ac:dyDescent="0.3"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</row>
    <row r="91" spans="3:47" s="59" customFormat="1" ht="20.25" x14ac:dyDescent="0.3"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</row>
    <row r="92" spans="3:47" s="59" customFormat="1" ht="20.25" x14ac:dyDescent="0.3"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</row>
    <row r="93" spans="3:47" s="59" customFormat="1" ht="20.25" x14ac:dyDescent="0.3"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</row>
    <row r="94" spans="3:47" s="59" customFormat="1" ht="20.25" x14ac:dyDescent="0.3"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</row>
    <row r="95" spans="3:47" s="59" customFormat="1" ht="20.25" x14ac:dyDescent="0.3"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</row>
    <row r="96" spans="3:47" s="59" customFormat="1" ht="20.25" x14ac:dyDescent="0.3"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</row>
    <row r="97" spans="3:47" s="61" customFormat="1" x14ac:dyDescent="0.15"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</row>
    <row r="98" spans="3:47" s="61" customFormat="1" x14ac:dyDescent="0.15"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</row>
    <row r="99" spans="3:47" s="61" customFormat="1" x14ac:dyDescent="0.15"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</row>
    <row r="100" spans="3:47" s="61" customFormat="1" x14ac:dyDescent="0.15"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</row>
    <row r="101" spans="3:47" s="61" customFormat="1" x14ac:dyDescent="0.15"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</row>
    <row r="102" spans="3:47" s="61" customFormat="1" x14ac:dyDescent="0.15"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</row>
    <row r="103" spans="3:47" s="61" customFormat="1" x14ac:dyDescent="0.15"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</row>
    <row r="104" spans="3:47" s="61" customFormat="1" x14ac:dyDescent="0.15"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</row>
    <row r="105" spans="3:47" s="61" customFormat="1" x14ac:dyDescent="0.15"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</row>
    <row r="106" spans="3:47" s="61" customFormat="1" x14ac:dyDescent="0.15"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</row>
    <row r="107" spans="3:47" s="61" customFormat="1" x14ac:dyDescent="0.15"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</row>
    <row r="108" spans="3:47" s="61" customFormat="1" x14ac:dyDescent="0.15"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</row>
    <row r="109" spans="3:47" s="61" customFormat="1" x14ac:dyDescent="0.15"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</row>
    <row r="110" spans="3:47" s="61" customFormat="1" x14ac:dyDescent="0.15"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</row>
  </sheetData>
  <mergeCells count="72">
    <mergeCell ref="AM37:AN37"/>
    <mergeCell ref="AI1:AR1"/>
    <mergeCell ref="AO10:AR12"/>
    <mergeCell ref="AJ34:AK34"/>
    <mergeCell ref="AQ30:AR30"/>
    <mergeCell ref="AQ33:AR33"/>
    <mergeCell ref="AQ31:AR31"/>
    <mergeCell ref="AM31:AN31"/>
    <mergeCell ref="AJ32:AK32"/>
    <mergeCell ref="AJ30:AK30"/>
    <mergeCell ref="AI10:AK12"/>
    <mergeCell ref="AQ34:AR34"/>
    <mergeCell ref="AM30:AN30"/>
    <mergeCell ref="AE30:AI30"/>
    <mergeCell ref="B1:P1"/>
    <mergeCell ref="B30:C31"/>
    <mergeCell ref="E29:AB31"/>
    <mergeCell ref="AJ42:AK42"/>
    <mergeCell ref="S35:T35"/>
    <mergeCell ref="AJ41:AK41"/>
    <mergeCell ref="S41:T41"/>
    <mergeCell ref="AJ33:AK33"/>
    <mergeCell ref="AJ37:AK37"/>
    <mergeCell ref="AJ31:AK31"/>
    <mergeCell ref="AJ40:AK40"/>
    <mergeCell ref="AF40:AH40"/>
    <mergeCell ref="AF39:AH39"/>
    <mergeCell ref="AF33:AH33"/>
    <mergeCell ref="B2:P2"/>
    <mergeCell ref="Q1:AG1"/>
    <mergeCell ref="B45:V45"/>
    <mergeCell ref="X45:AQ45"/>
    <mergeCell ref="AQ40:AR40"/>
    <mergeCell ref="AM40:AN40"/>
    <mergeCell ref="AQ39:AR39"/>
    <mergeCell ref="AM39:AN39"/>
    <mergeCell ref="S42:T42"/>
    <mergeCell ref="AM43:AN43"/>
    <mergeCell ref="AM41:AN41"/>
    <mergeCell ref="AJ43:AK43"/>
    <mergeCell ref="AM42:AN42"/>
    <mergeCell ref="AF43:AH43"/>
    <mergeCell ref="S40:T40"/>
    <mergeCell ref="AJ39:AK39"/>
    <mergeCell ref="S39:T39"/>
    <mergeCell ref="AS10:AU12"/>
    <mergeCell ref="AL10:AN12"/>
    <mergeCell ref="S38:T38"/>
    <mergeCell ref="S32:T32"/>
    <mergeCell ref="AF31:AH31"/>
    <mergeCell ref="AF37:AH37"/>
    <mergeCell ref="S34:T34"/>
    <mergeCell ref="S37:T37"/>
    <mergeCell ref="AF35:AH35"/>
    <mergeCell ref="S36:T36"/>
    <mergeCell ref="S33:T33"/>
    <mergeCell ref="AQ35:AR35"/>
    <mergeCell ref="AM33:AN33"/>
    <mergeCell ref="AM35:AN35"/>
    <mergeCell ref="AJ35:AK35"/>
    <mergeCell ref="AQ37:AR37"/>
    <mergeCell ref="Q4:T4"/>
    <mergeCell ref="U4:X4"/>
    <mergeCell ref="Q7:W7"/>
    <mergeCell ref="B4:J4"/>
    <mergeCell ref="Q5:V5"/>
    <mergeCell ref="F6:G6"/>
    <mergeCell ref="Z6:AB6"/>
    <mergeCell ref="E7:N7"/>
    <mergeCell ref="E8:O8"/>
    <mergeCell ref="V6:W6"/>
    <mergeCell ref="C5:E5"/>
  </mergeCells>
  <phoneticPr fontId="22" type="noConversion"/>
  <pageMargins left="0.36" right="0.21" top="0.28999999999999998" bottom="0.17" header="0.18" footer="0.17"/>
  <pageSetup scale="46" orientation="landscape" r:id="rId1"/>
  <headerFooter alignWithMargins="0">
    <oddFooter>&amp;CPage 1 of  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zoomScaleNormal="100" workbookViewId="0">
      <selection activeCell="E8" sqref="E8"/>
    </sheetView>
  </sheetViews>
  <sheetFormatPr defaultRowHeight="12.75" x14ac:dyDescent="0.2"/>
  <cols>
    <col min="1" max="1" width="13.42578125" customWidth="1"/>
    <col min="2" max="5" width="8.5703125" customWidth="1"/>
    <col min="6" max="6" width="7.7109375" customWidth="1"/>
    <col min="7" max="9" width="8.5703125" customWidth="1"/>
    <col min="10" max="10" width="3.140625" customWidth="1"/>
    <col min="11" max="13" width="8.5703125" customWidth="1"/>
    <col min="14" max="14" width="2.7109375" customWidth="1"/>
    <col min="15" max="16" width="8.5703125" customWidth="1"/>
    <col min="17" max="17" width="9" customWidth="1"/>
  </cols>
  <sheetData>
    <row r="1" spans="1:28" ht="33.75" customHeight="1" x14ac:dyDescent="0.2"/>
    <row r="2" spans="1:28" ht="6" customHeight="1" x14ac:dyDescent="0.2"/>
    <row r="3" spans="1:28" s="65" customFormat="1" ht="13.5" customHeight="1" x14ac:dyDescent="0.25">
      <c r="A3" s="305" t="s">
        <v>54</v>
      </c>
      <c r="B3" s="305"/>
      <c r="C3" s="305"/>
      <c r="D3" s="305"/>
      <c r="E3" s="305"/>
      <c r="F3" s="305"/>
      <c r="G3" s="305"/>
      <c r="H3" s="305"/>
      <c r="I3" s="305"/>
      <c r="J3" s="173"/>
      <c r="K3" s="91"/>
      <c r="L3" s="91"/>
    </row>
    <row r="4" spans="1:28" s="66" customFormat="1" ht="12" customHeight="1" x14ac:dyDescent="0.2">
      <c r="A4" s="306" t="s">
        <v>76</v>
      </c>
      <c r="B4" s="306"/>
      <c r="C4" s="306"/>
      <c r="D4" s="306"/>
      <c r="E4" s="306"/>
      <c r="F4" s="306"/>
      <c r="G4" s="306"/>
      <c r="H4" s="306"/>
      <c r="I4" s="306"/>
      <c r="J4" s="174"/>
      <c r="K4" s="92"/>
      <c r="L4" s="92"/>
    </row>
    <row r="5" spans="1:28" ht="3" customHeight="1" thickBot="1" x14ac:dyDescent="0.25">
      <c r="K5" s="113"/>
      <c r="L5" s="113"/>
      <c r="T5" s="67"/>
      <c r="U5" s="67"/>
      <c r="V5" s="67"/>
      <c r="W5" s="67"/>
      <c r="X5" s="67"/>
      <c r="Y5" s="67"/>
      <c r="Z5" s="67"/>
      <c r="AA5" s="67"/>
      <c r="AB5" s="67"/>
    </row>
    <row r="6" spans="1:28" ht="18.75" customHeight="1" thickBot="1" x14ac:dyDescent="0.25">
      <c r="A6" s="227"/>
      <c r="B6" s="224" t="str">
        <f>'WorkRecord Classified'!B4:P4</f>
        <v>LAST, FIRST</v>
      </c>
      <c r="C6" s="224"/>
      <c r="D6" s="225"/>
      <c r="E6" s="116" t="s">
        <v>109</v>
      </c>
      <c r="F6" s="309"/>
      <c r="G6" s="310"/>
      <c r="H6" s="307" t="s">
        <v>108</v>
      </c>
      <c r="I6" s="308"/>
      <c r="J6" s="186"/>
      <c r="K6" s="187">
        <f>'WorkRecord Classified'!V6:V6</f>
        <v>0</v>
      </c>
      <c r="L6" s="114"/>
      <c r="T6" s="67"/>
      <c r="U6" s="67"/>
      <c r="V6" s="67"/>
      <c r="W6" s="67"/>
      <c r="X6" s="67"/>
      <c r="Y6" s="67"/>
      <c r="Z6" s="67"/>
      <c r="AA6" s="67"/>
      <c r="AB6" s="67"/>
    </row>
    <row r="7" spans="1:28" ht="18" customHeight="1" thickBot="1" x14ac:dyDescent="0.25">
      <c r="A7" s="81"/>
      <c r="B7" s="82" t="str">
        <f>'WorkRecord Classified'!B5:P5</f>
        <v>CUID#</v>
      </c>
      <c r="C7" s="82">
        <f>'WorkRecord Classified'!C5:E5</f>
        <v>0</v>
      </c>
      <c r="D7" s="83"/>
      <c r="E7" s="311" t="s">
        <v>150</v>
      </c>
      <c r="F7" s="312"/>
      <c r="G7" s="312"/>
      <c r="H7" s="303" t="s">
        <v>123</v>
      </c>
      <c r="I7" s="304"/>
      <c r="J7" s="188"/>
      <c r="K7" s="189">
        <v>360</v>
      </c>
      <c r="L7" s="115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s="68" customFormat="1" ht="4.5" customHeight="1" thickBot="1" x14ac:dyDescent="0.25">
      <c r="A8" s="67" t="s">
        <v>1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ht="36.75" customHeight="1" x14ac:dyDescent="0.2">
      <c r="A9" s="190" t="s">
        <v>55</v>
      </c>
      <c r="B9" s="191"/>
      <c r="C9" s="297" t="s">
        <v>146</v>
      </c>
      <c r="D9" s="298"/>
      <c r="E9" s="299"/>
      <c r="F9" s="300"/>
      <c r="G9" s="295" t="s">
        <v>147</v>
      </c>
      <c r="H9" s="296"/>
      <c r="I9" s="296"/>
      <c r="J9" s="192"/>
      <c r="K9" s="294" t="s">
        <v>148</v>
      </c>
      <c r="L9" s="294"/>
      <c r="M9" s="294"/>
      <c r="N9" s="193"/>
      <c r="O9" s="290" t="s">
        <v>149</v>
      </c>
      <c r="P9" s="290"/>
      <c r="Q9" s="290"/>
      <c r="R9" s="106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ht="16.5" customHeight="1" thickBot="1" x14ac:dyDescent="0.25">
      <c r="A10" s="194"/>
      <c r="B10" s="195"/>
      <c r="C10" s="196">
        <f>'WorkRecord Classified'!AK9</f>
        <v>0</v>
      </c>
      <c r="D10" s="197"/>
      <c r="E10" s="198"/>
      <c r="F10" s="301"/>
      <c r="G10" s="196">
        <f>'WorkRecord Classified'!AN9</f>
        <v>0</v>
      </c>
      <c r="H10" s="197"/>
      <c r="I10" s="197"/>
      <c r="J10" s="199"/>
      <c r="K10" s="200">
        <f>'WorkRecord Classified'!AR9</f>
        <v>0</v>
      </c>
      <c r="L10" s="201"/>
      <c r="M10" s="202"/>
      <c r="N10" s="201"/>
      <c r="O10" s="200">
        <f>'WorkRecord Classified'!AU9</f>
        <v>0</v>
      </c>
      <c r="P10" s="201"/>
      <c r="Q10" s="202"/>
      <c r="R10" s="107"/>
      <c r="S10" s="67"/>
    </row>
    <row r="11" spans="1:28" ht="16.5" customHeight="1" x14ac:dyDescent="0.2">
      <c r="A11" s="108"/>
      <c r="B11" s="203"/>
      <c r="C11" s="177" t="s">
        <v>56</v>
      </c>
      <c r="D11" s="177" t="s">
        <v>57</v>
      </c>
      <c r="E11" s="177" t="s">
        <v>58</v>
      </c>
      <c r="F11" s="206" t="s">
        <v>1</v>
      </c>
      <c r="G11" s="177" t="s">
        <v>59</v>
      </c>
      <c r="H11" s="109" t="s">
        <v>57</v>
      </c>
      <c r="I11" s="176" t="s">
        <v>58</v>
      </c>
      <c r="J11" s="207"/>
      <c r="K11" s="109" t="s">
        <v>59</v>
      </c>
      <c r="L11" s="109" t="s">
        <v>57</v>
      </c>
      <c r="M11" s="109" t="s">
        <v>58</v>
      </c>
      <c r="N11" s="207"/>
      <c r="O11" s="109" t="s">
        <v>59</v>
      </c>
      <c r="P11" s="109" t="s">
        <v>57</v>
      </c>
      <c r="Q11" s="109" t="s">
        <v>58</v>
      </c>
      <c r="R11" s="67"/>
      <c r="S11" s="67"/>
    </row>
    <row r="12" spans="1:28" ht="18" customHeight="1" x14ac:dyDescent="0.2">
      <c r="A12" s="69" t="s">
        <v>60</v>
      </c>
      <c r="B12" s="204"/>
      <c r="C12" s="84">
        <f>'WorkRecord Classified'!AI14</f>
        <v>0</v>
      </c>
      <c r="D12" s="80">
        <f>'WorkRecord Classified'!AJ14</f>
        <v>0</v>
      </c>
      <c r="E12" s="112">
        <f>C10+C12-D12</f>
        <v>0</v>
      </c>
      <c r="F12" s="204"/>
      <c r="G12" s="84">
        <f>'WorkRecord Classified'!AL14</f>
        <v>0</v>
      </c>
      <c r="H12" s="80">
        <f>'WorkRecord Classified'!AM14</f>
        <v>0</v>
      </c>
      <c r="I12" s="112">
        <f>G10+G12-H12</f>
        <v>0</v>
      </c>
      <c r="J12" s="208"/>
      <c r="K12" s="84">
        <f>'WorkRecord Classified'!AO14+'WorkRecord Classified'!AP14</f>
        <v>0</v>
      </c>
      <c r="L12" s="80">
        <f>'WorkRecord Classified'!AQ14</f>
        <v>0</v>
      </c>
      <c r="M12" s="112">
        <f>K10+K12-L12</f>
        <v>0</v>
      </c>
      <c r="N12" s="208"/>
      <c r="O12" s="84">
        <f>'WorkRecord Classified'!AS14</f>
        <v>0</v>
      </c>
      <c r="P12" s="84">
        <f>'WorkRecord Classified'!AT14</f>
        <v>0</v>
      </c>
      <c r="Q12" s="112">
        <f>O10+O12-P12</f>
        <v>0</v>
      </c>
      <c r="R12" s="140"/>
    </row>
    <row r="13" spans="1:28" ht="18" customHeight="1" x14ac:dyDescent="0.2">
      <c r="A13" s="70" t="s">
        <v>61</v>
      </c>
      <c r="B13" s="204"/>
      <c r="C13" s="84">
        <f>'WorkRecord Classified'!AI15</f>
        <v>0</v>
      </c>
      <c r="D13" s="80">
        <f>'WorkRecord Classified'!AJ15</f>
        <v>0</v>
      </c>
      <c r="E13" s="84">
        <f t="shared" ref="E13:E23" si="0">E12+C13-D13</f>
        <v>0</v>
      </c>
      <c r="F13" s="204"/>
      <c r="G13" s="84">
        <f>'WorkRecord Classified'!AL15</f>
        <v>0</v>
      </c>
      <c r="H13" s="80">
        <f>'WorkRecord Classified'!AM15</f>
        <v>0</v>
      </c>
      <c r="I13" s="84">
        <f t="shared" ref="I13:I23" si="1">I12+G13-H13</f>
        <v>0</v>
      </c>
      <c r="J13" s="209"/>
      <c r="K13" s="84">
        <f>'WorkRecord Classified'!AO15+'WorkRecord Classified'!AP15</f>
        <v>0</v>
      </c>
      <c r="L13" s="80">
        <f>'WorkRecord Classified'!AQ15</f>
        <v>0</v>
      </c>
      <c r="M13" s="84">
        <f>M12+K13-L13</f>
        <v>0</v>
      </c>
      <c r="N13" s="209"/>
      <c r="O13" s="84">
        <f>'WorkRecord Classified'!AS15</f>
        <v>0</v>
      </c>
      <c r="P13" s="84">
        <f>'WorkRecord Classified'!AT15</f>
        <v>0</v>
      </c>
      <c r="Q13" s="84">
        <f t="shared" ref="Q13:Q23" si="2">Q12+O13-P13</f>
        <v>0</v>
      </c>
      <c r="R13" s="140"/>
    </row>
    <row r="14" spans="1:28" ht="18" customHeight="1" x14ac:dyDescent="0.2">
      <c r="A14" s="69" t="s">
        <v>62</v>
      </c>
      <c r="B14" s="204"/>
      <c r="C14" s="84">
        <f>'WorkRecord Classified'!AI16</f>
        <v>0</v>
      </c>
      <c r="D14" s="80">
        <f>'WorkRecord Classified'!AJ16</f>
        <v>0</v>
      </c>
      <c r="E14" s="84">
        <f t="shared" si="0"/>
        <v>0</v>
      </c>
      <c r="F14" s="204"/>
      <c r="G14" s="84">
        <f>'WorkRecord Classified'!AL16</f>
        <v>0</v>
      </c>
      <c r="H14" s="80">
        <f>'WorkRecord Classified'!AM16</f>
        <v>0</v>
      </c>
      <c r="I14" s="84">
        <f t="shared" si="1"/>
        <v>0</v>
      </c>
      <c r="J14" s="209"/>
      <c r="K14" s="84">
        <f>'WorkRecord Classified'!AO16+'WorkRecord Classified'!AP16</f>
        <v>0</v>
      </c>
      <c r="L14" s="80">
        <f>'WorkRecord Classified'!AQ16</f>
        <v>0</v>
      </c>
      <c r="M14" s="112">
        <f>M13+K14-L14</f>
        <v>0</v>
      </c>
      <c r="N14" s="208"/>
      <c r="O14" s="84">
        <f>'WorkRecord Classified'!AS16</f>
        <v>0</v>
      </c>
      <c r="P14" s="84">
        <f>'WorkRecord Classified'!AT16</f>
        <v>0</v>
      </c>
      <c r="Q14" s="84">
        <f t="shared" si="2"/>
        <v>0</v>
      </c>
      <c r="R14" s="149"/>
    </row>
    <row r="15" spans="1:28" ht="18" customHeight="1" x14ac:dyDescent="0.2">
      <c r="A15" s="70" t="s">
        <v>63</v>
      </c>
      <c r="B15" s="204"/>
      <c r="C15" s="84">
        <f>'WorkRecord Classified'!AI17</f>
        <v>0</v>
      </c>
      <c r="D15" s="80">
        <f>'WorkRecord Classified'!AJ17</f>
        <v>0</v>
      </c>
      <c r="E15" s="84">
        <f t="shared" si="0"/>
        <v>0</v>
      </c>
      <c r="F15" s="204"/>
      <c r="G15" s="84">
        <f>'WorkRecord Classified'!AL17</f>
        <v>0</v>
      </c>
      <c r="H15" s="80">
        <f>'WorkRecord Classified'!AM17</f>
        <v>0</v>
      </c>
      <c r="I15" s="84">
        <f t="shared" si="1"/>
        <v>0</v>
      </c>
      <c r="J15" s="209"/>
      <c r="K15" s="84">
        <f>'WorkRecord Classified'!AO17+'WorkRecord Classified'!AP17</f>
        <v>0</v>
      </c>
      <c r="L15" s="80">
        <f>'WorkRecord Classified'!AQ17</f>
        <v>0</v>
      </c>
      <c r="M15" s="84">
        <f t="shared" ref="M15:M23" si="3">M14+K15-L15</f>
        <v>0</v>
      </c>
      <c r="N15" s="209"/>
      <c r="O15" s="84">
        <f>'WorkRecord Classified'!AS17</f>
        <v>0</v>
      </c>
      <c r="P15" s="84">
        <f>'WorkRecord Classified'!AT17</f>
        <v>0</v>
      </c>
      <c r="Q15" s="84">
        <f t="shared" si="2"/>
        <v>0</v>
      </c>
      <c r="R15" s="150"/>
    </row>
    <row r="16" spans="1:28" ht="18" customHeight="1" x14ac:dyDescent="0.2">
      <c r="A16" s="69" t="s">
        <v>64</v>
      </c>
      <c r="B16" s="204"/>
      <c r="C16" s="84">
        <f>'WorkRecord Classified'!AI18</f>
        <v>0</v>
      </c>
      <c r="D16" s="80">
        <f>'WorkRecord Classified'!AJ18</f>
        <v>0</v>
      </c>
      <c r="E16" s="84">
        <f t="shared" si="0"/>
        <v>0</v>
      </c>
      <c r="F16" s="204"/>
      <c r="G16" s="84">
        <f>'WorkRecord Classified'!AL18</f>
        <v>0</v>
      </c>
      <c r="H16" s="80">
        <f>'WorkRecord Classified'!AM18</f>
        <v>0</v>
      </c>
      <c r="I16" s="84">
        <f t="shared" si="1"/>
        <v>0</v>
      </c>
      <c r="J16" s="209"/>
      <c r="K16" s="84">
        <f>'WorkRecord Classified'!AO18+'WorkRecord Classified'!AP18</f>
        <v>0</v>
      </c>
      <c r="L16" s="80">
        <f>'WorkRecord Classified'!AQ18</f>
        <v>0</v>
      </c>
      <c r="M16" s="112">
        <f t="shared" si="3"/>
        <v>0</v>
      </c>
      <c r="N16" s="208"/>
      <c r="O16" s="84">
        <f>'WorkRecord Classified'!AS18</f>
        <v>0</v>
      </c>
      <c r="P16" s="84">
        <f>'WorkRecord Classified'!AT18</f>
        <v>0</v>
      </c>
      <c r="Q16" s="84">
        <f t="shared" si="2"/>
        <v>0</v>
      </c>
      <c r="R16" s="149"/>
    </row>
    <row r="17" spans="1:18" ht="18" customHeight="1" x14ac:dyDescent="0.2">
      <c r="A17" s="70" t="s">
        <v>65</v>
      </c>
      <c r="B17" s="204"/>
      <c r="C17" s="84">
        <f>'WorkRecord Classified'!AI19</f>
        <v>0</v>
      </c>
      <c r="D17" s="80">
        <f>'WorkRecord Classified'!AJ19</f>
        <v>0</v>
      </c>
      <c r="E17" s="84">
        <f t="shared" si="0"/>
        <v>0</v>
      </c>
      <c r="F17" s="204"/>
      <c r="G17" s="84">
        <f>'WorkRecord Classified'!AL19</f>
        <v>0</v>
      </c>
      <c r="H17" s="80">
        <f>'WorkRecord Classified'!AM19</f>
        <v>0</v>
      </c>
      <c r="I17" s="84">
        <f t="shared" si="1"/>
        <v>0</v>
      </c>
      <c r="J17" s="209"/>
      <c r="K17" s="84">
        <f>'WorkRecord Classified'!AO19+'WorkRecord Classified'!AP19</f>
        <v>0</v>
      </c>
      <c r="L17" s="80">
        <f>'WorkRecord Classified'!AQ19</f>
        <v>0</v>
      </c>
      <c r="M17" s="84">
        <f t="shared" si="3"/>
        <v>0</v>
      </c>
      <c r="N17" s="209"/>
      <c r="O17" s="84">
        <f>'WorkRecord Classified'!AS19</f>
        <v>0</v>
      </c>
      <c r="P17" s="84">
        <f>'WorkRecord Classified'!AT19</f>
        <v>0</v>
      </c>
      <c r="Q17" s="84">
        <f t="shared" si="2"/>
        <v>0</v>
      </c>
      <c r="R17" s="150"/>
    </row>
    <row r="18" spans="1:18" ht="18" customHeight="1" x14ac:dyDescent="0.2">
      <c r="A18" s="69" t="s">
        <v>66</v>
      </c>
      <c r="B18" s="204"/>
      <c r="C18" s="84">
        <f>'WorkRecord Classified'!AI20</f>
        <v>0</v>
      </c>
      <c r="D18" s="80">
        <f>'WorkRecord Classified'!AJ20</f>
        <v>0</v>
      </c>
      <c r="E18" s="84">
        <f t="shared" si="0"/>
        <v>0</v>
      </c>
      <c r="F18" s="204"/>
      <c r="G18" s="84">
        <f>'WorkRecord Classified'!AL20</f>
        <v>0</v>
      </c>
      <c r="H18" s="80">
        <f>'WorkRecord Classified'!AM20</f>
        <v>0</v>
      </c>
      <c r="I18" s="84">
        <f t="shared" si="1"/>
        <v>0</v>
      </c>
      <c r="J18" s="209"/>
      <c r="K18" s="84">
        <f>'WorkRecord Classified'!AO20+'WorkRecord Classified'!AP20</f>
        <v>0</v>
      </c>
      <c r="L18" s="80">
        <f>'WorkRecord Classified'!AQ20</f>
        <v>0</v>
      </c>
      <c r="M18" s="112">
        <f t="shared" si="3"/>
        <v>0</v>
      </c>
      <c r="N18" s="208"/>
      <c r="O18" s="84">
        <f>'WorkRecord Classified'!AS20</f>
        <v>0</v>
      </c>
      <c r="P18" s="84">
        <f>'WorkRecord Classified'!AT20</f>
        <v>0</v>
      </c>
      <c r="Q18" s="84">
        <f t="shared" si="2"/>
        <v>0</v>
      </c>
      <c r="R18" s="140"/>
    </row>
    <row r="19" spans="1:18" ht="18" customHeight="1" x14ac:dyDescent="0.2">
      <c r="A19" s="70" t="s">
        <v>67</v>
      </c>
      <c r="B19" s="204"/>
      <c r="C19" s="84">
        <f>'WorkRecord Classified'!AI21</f>
        <v>0</v>
      </c>
      <c r="D19" s="80">
        <f>'WorkRecord Classified'!AJ21</f>
        <v>0</v>
      </c>
      <c r="E19" s="84">
        <f t="shared" si="0"/>
        <v>0</v>
      </c>
      <c r="F19" s="204"/>
      <c r="G19" s="84">
        <f>'WorkRecord Classified'!AL21</f>
        <v>0</v>
      </c>
      <c r="H19" s="80">
        <f>'WorkRecord Classified'!AM21</f>
        <v>0</v>
      </c>
      <c r="I19" s="84">
        <f t="shared" si="1"/>
        <v>0</v>
      </c>
      <c r="J19" s="209"/>
      <c r="K19" s="84">
        <f>'WorkRecord Classified'!AO21+'WorkRecord Classified'!AP21</f>
        <v>0</v>
      </c>
      <c r="L19" s="80">
        <f>'WorkRecord Classified'!AQ21</f>
        <v>0</v>
      </c>
      <c r="M19" s="84">
        <f t="shared" si="3"/>
        <v>0</v>
      </c>
      <c r="N19" s="209"/>
      <c r="O19" s="84">
        <f>'WorkRecord Classified'!AS21</f>
        <v>0</v>
      </c>
      <c r="P19" s="84">
        <f>'WorkRecord Classified'!AT21</f>
        <v>0</v>
      </c>
      <c r="Q19" s="84">
        <f t="shared" si="2"/>
        <v>0</v>
      </c>
      <c r="R19" s="140"/>
    </row>
    <row r="20" spans="1:18" ht="18" customHeight="1" x14ac:dyDescent="0.2">
      <c r="A20" s="69" t="s">
        <v>68</v>
      </c>
      <c r="B20" s="204"/>
      <c r="C20" s="84">
        <f>'WorkRecord Classified'!AI22</f>
        <v>0</v>
      </c>
      <c r="D20" s="80">
        <f>'WorkRecord Classified'!AJ22</f>
        <v>0</v>
      </c>
      <c r="E20" s="84">
        <f t="shared" si="0"/>
        <v>0</v>
      </c>
      <c r="F20" s="204"/>
      <c r="G20" s="84">
        <f>'WorkRecord Classified'!AL22</f>
        <v>0</v>
      </c>
      <c r="H20" s="80">
        <f>'WorkRecord Classified'!AM22</f>
        <v>0</v>
      </c>
      <c r="I20" s="84">
        <f t="shared" si="1"/>
        <v>0</v>
      </c>
      <c r="J20" s="209"/>
      <c r="K20" s="84">
        <f>'WorkRecord Classified'!AO22+'WorkRecord Classified'!AP22</f>
        <v>0</v>
      </c>
      <c r="L20" s="80">
        <f>'WorkRecord Classified'!AQ22</f>
        <v>0</v>
      </c>
      <c r="M20" s="112">
        <f t="shared" si="3"/>
        <v>0</v>
      </c>
      <c r="N20" s="208"/>
      <c r="O20" s="84">
        <f>'WorkRecord Classified'!AS22</f>
        <v>0</v>
      </c>
      <c r="P20" s="84">
        <f>'WorkRecord Classified'!AT22</f>
        <v>0</v>
      </c>
      <c r="Q20" s="84">
        <f t="shared" si="2"/>
        <v>0</v>
      </c>
    </row>
    <row r="21" spans="1:18" ht="18" customHeight="1" x14ac:dyDescent="0.2">
      <c r="A21" s="70" t="s">
        <v>69</v>
      </c>
      <c r="B21" s="204"/>
      <c r="C21" s="84">
        <f>'WorkRecord Classified'!AI23</f>
        <v>0</v>
      </c>
      <c r="D21" s="80">
        <f>'WorkRecord Classified'!AJ23</f>
        <v>0</v>
      </c>
      <c r="E21" s="84">
        <f t="shared" si="0"/>
        <v>0</v>
      </c>
      <c r="F21" s="204"/>
      <c r="G21" s="84">
        <f>'WorkRecord Classified'!AL23</f>
        <v>0</v>
      </c>
      <c r="H21" s="80">
        <f>'WorkRecord Classified'!AM23</f>
        <v>0</v>
      </c>
      <c r="I21" s="84">
        <f t="shared" si="1"/>
        <v>0</v>
      </c>
      <c r="J21" s="209"/>
      <c r="K21" s="84">
        <f>'WorkRecord Classified'!AO23+'WorkRecord Classified'!AP23</f>
        <v>0</v>
      </c>
      <c r="L21" s="80">
        <f>'WorkRecord Classified'!AQ23</f>
        <v>0</v>
      </c>
      <c r="M21" s="84">
        <f t="shared" si="3"/>
        <v>0</v>
      </c>
      <c r="N21" s="209"/>
      <c r="O21" s="84">
        <f>'WorkRecord Classified'!AS23</f>
        <v>0</v>
      </c>
      <c r="P21" s="84">
        <f>'WorkRecord Classified'!AT23</f>
        <v>0</v>
      </c>
      <c r="Q21" s="84">
        <f t="shared" si="2"/>
        <v>0</v>
      </c>
    </row>
    <row r="22" spans="1:18" ht="18" customHeight="1" x14ac:dyDescent="0.2">
      <c r="A22" s="69" t="s">
        <v>70</v>
      </c>
      <c r="B22" s="204"/>
      <c r="C22" s="84">
        <f>'WorkRecord Classified'!AI24</f>
        <v>0</v>
      </c>
      <c r="D22" s="80">
        <f>'WorkRecord Classified'!AJ24</f>
        <v>0</v>
      </c>
      <c r="E22" s="84">
        <f t="shared" si="0"/>
        <v>0</v>
      </c>
      <c r="F22" s="204"/>
      <c r="G22" s="84">
        <f>'WorkRecord Classified'!AL24</f>
        <v>0</v>
      </c>
      <c r="H22" s="80">
        <f>'WorkRecord Classified'!AM24</f>
        <v>0</v>
      </c>
      <c r="I22" s="84">
        <f t="shared" si="1"/>
        <v>0</v>
      </c>
      <c r="J22" s="209"/>
      <c r="K22" s="84">
        <f>'WorkRecord Classified'!AO24+'WorkRecord Classified'!AP24</f>
        <v>0</v>
      </c>
      <c r="L22" s="80">
        <f>'WorkRecord Classified'!AQ24</f>
        <v>0</v>
      </c>
      <c r="M22" s="112">
        <f t="shared" si="3"/>
        <v>0</v>
      </c>
      <c r="N22" s="208"/>
      <c r="O22" s="84">
        <f>'WorkRecord Classified'!AS24</f>
        <v>0</v>
      </c>
      <c r="P22" s="84">
        <f>'WorkRecord Classified'!AT24</f>
        <v>0</v>
      </c>
      <c r="Q22" s="84">
        <f t="shared" si="2"/>
        <v>0</v>
      </c>
      <c r="R22" s="140"/>
    </row>
    <row r="23" spans="1:18" ht="18" customHeight="1" thickBot="1" x14ac:dyDescent="0.25">
      <c r="A23" s="88" t="s">
        <v>71</v>
      </c>
      <c r="B23" s="205"/>
      <c r="C23" s="89">
        <f>'WorkRecord Classified'!AI25</f>
        <v>0</v>
      </c>
      <c r="D23" s="141">
        <f>'WorkRecord Classified'!AJ25</f>
        <v>0</v>
      </c>
      <c r="E23" s="89">
        <f t="shared" si="0"/>
        <v>0</v>
      </c>
      <c r="F23" s="205"/>
      <c r="G23" s="89">
        <f>'WorkRecord Classified'!AL25</f>
        <v>0</v>
      </c>
      <c r="H23" s="141">
        <f>'WorkRecord Classified'!AM25</f>
        <v>0</v>
      </c>
      <c r="I23" s="89">
        <f t="shared" si="1"/>
        <v>0</v>
      </c>
      <c r="J23" s="210"/>
      <c r="K23" s="89">
        <f>'WorkRecord Classified'!AO25+'WorkRecord Classified'!AP25</f>
        <v>0</v>
      </c>
      <c r="L23" s="141">
        <f>'WorkRecord Classified'!AQ25</f>
        <v>0</v>
      </c>
      <c r="M23" s="89">
        <f t="shared" si="3"/>
        <v>0</v>
      </c>
      <c r="N23" s="210"/>
      <c r="O23" s="89">
        <f>'WorkRecord Classified'!AS25</f>
        <v>0</v>
      </c>
      <c r="P23" s="89">
        <f>'WorkRecord Classified'!AT25</f>
        <v>0</v>
      </c>
      <c r="Q23" s="84">
        <f t="shared" si="2"/>
        <v>0</v>
      </c>
    </row>
    <row r="24" spans="1:18" ht="18" customHeight="1" thickTop="1" x14ac:dyDescent="0.2">
      <c r="A24" s="86" t="s">
        <v>77</v>
      </c>
      <c r="B24" s="206"/>
      <c r="C24" s="87">
        <f>SUM(C12:C23)</f>
        <v>0</v>
      </c>
      <c r="D24" s="85">
        <f>SUM(D12:D23)</f>
        <v>0</v>
      </c>
      <c r="E24" s="87">
        <f>E23</f>
        <v>0</v>
      </c>
      <c r="F24" s="206"/>
      <c r="G24" s="87">
        <f>SUM(G12:G23)</f>
        <v>0</v>
      </c>
      <c r="H24" s="85">
        <f>SUM(H12:H23)</f>
        <v>0</v>
      </c>
      <c r="I24" s="87">
        <f>I23</f>
        <v>0</v>
      </c>
      <c r="J24" s="211"/>
      <c r="K24" s="87">
        <f>SUM(K12:K23)</f>
        <v>0</v>
      </c>
      <c r="L24" s="85">
        <f>SUM(L12:L23)</f>
        <v>0</v>
      </c>
      <c r="M24" s="87">
        <f>M23</f>
        <v>0</v>
      </c>
      <c r="N24" s="211"/>
      <c r="O24" s="87">
        <f>SUM(O12:O23)</f>
        <v>0</v>
      </c>
      <c r="P24" s="87">
        <f>SUM(P12:P23)</f>
        <v>0</v>
      </c>
      <c r="Q24" s="171">
        <f>Q23</f>
        <v>0</v>
      </c>
    </row>
    <row r="25" spans="1:18" ht="7.5" customHeight="1" x14ac:dyDescent="0.2"/>
    <row r="26" spans="1:18" ht="45" customHeight="1" x14ac:dyDescent="0.2">
      <c r="A26" s="291" t="s">
        <v>72</v>
      </c>
      <c r="B26" s="291"/>
      <c r="C26" s="291"/>
      <c r="D26" s="291"/>
      <c r="E26" s="291"/>
      <c r="F26" s="291" t="s">
        <v>73</v>
      </c>
      <c r="G26" s="292"/>
      <c r="H26" s="292"/>
      <c r="I26" s="292"/>
      <c r="J26" s="175"/>
      <c r="K26" s="90"/>
      <c r="L26" s="90"/>
    </row>
    <row r="27" spans="1:18" ht="28.5" customHeight="1" x14ac:dyDescent="0.2">
      <c r="A27" s="222"/>
      <c r="B27" s="302" t="str">
        <f>'WorkRecord Classified'!AK7</f>
        <v>NAME  POSITION #</v>
      </c>
      <c r="C27" s="302"/>
      <c r="D27" s="302"/>
      <c r="E27" s="302"/>
      <c r="F27" s="302"/>
      <c r="G27" s="302"/>
      <c r="H27" s="302"/>
      <c r="I27" s="223"/>
      <c r="J27" s="223"/>
      <c r="K27" s="223"/>
      <c r="L27" s="223"/>
    </row>
    <row r="28" spans="1:18" ht="26.25" customHeight="1" x14ac:dyDescent="0.2">
      <c r="B28" t="s">
        <v>1</v>
      </c>
      <c r="F28" s="67"/>
      <c r="G28" s="67"/>
      <c r="H28" s="67"/>
      <c r="I28" s="67"/>
      <c r="J28" s="67"/>
      <c r="K28" s="67"/>
      <c r="L28" s="67"/>
    </row>
    <row r="29" spans="1:18" ht="33.75" customHeight="1" x14ac:dyDescent="0.2">
      <c r="A29" s="293" t="s">
        <v>74</v>
      </c>
      <c r="B29" s="293"/>
      <c r="C29" s="293"/>
      <c r="D29" s="293"/>
      <c r="E29" s="293"/>
      <c r="F29" s="291" t="s">
        <v>73</v>
      </c>
      <c r="G29" s="292"/>
      <c r="H29" s="292"/>
      <c r="I29" s="292"/>
      <c r="J29" s="175"/>
      <c r="K29" s="90"/>
      <c r="L29" s="90"/>
    </row>
    <row r="30" spans="1:18" ht="27" customHeight="1" x14ac:dyDescent="0.2">
      <c r="B30" s="289" t="str">
        <f>'WorkRecord Classified'!B4:J4</f>
        <v>LAST, FIRST</v>
      </c>
      <c r="C30" s="289"/>
      <c r="D30" s="289"/>
      <c r="E30" s="289"/>
      <c r="F30" s="289"/>
      <c r="G30" s="289"/>
      <c r="H30" s="289"/>
    </row>
    <row r="31" spans="1:18" x14ac:dyDescent="0.2">
      <c r="A31" s="71"/>
    </row>
  </sheetData>
  <mergeCells count="17">
    <mergeCell ref="H7:I7"/>
    <mergeCell ref="A3:I3"/>
    <mergeCell ref="A4:I4"/>
    <mergeCell ref="H6:I6"/>
    <mergeCell ref="F6:G6"/>
    <mergeCell ref="E7:G7"/>
    <mergeCell ref="B30:H30"/>
    <mergeCell ref="O9:Q9"/>
    <mergeCell ref="F29:I29"/>
    <mergeCell ref="A29:E29"/>
    <mergeCell ref="A26:E26"/>
    <mergeCell ref="F26:I26"/>
    <mergeCell ref="K9:M9"/>
    <mergeCell ref="G9:I9"/>
    <mergeCell ref="C9:E9"/>
    <mergeCell ref="F9:F10"/>
    <mergeCell ref="B27:H27"/>
  </mergeCells>
  <phoneticPr fontId="22" type="noConversion"/>
  <printOptions horizontalCentered="1"/>
  <pageMargins left="0.25" right="0.25" top="0.75" bottom="0.75" header="0.3" footer="0.3"/>
  <pageSetup scale="85" orientation="landscape" horizontalDpi="4294967292" r:id="rId1"/>
  <headerFooter alignWithMargins="0"/>
  <colBreaks count="1" manualBreakCount="1"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D13" sqref="D13"/>
    </sheetView>
  </sheetViews>
  <sheetFormatPr defaultRowHeight="12.75" x14ac:dyDescent="0.2"/>
  <sheetData/>
  <phoneticPr fontId="22" type="noConversion"/>
  <pageMargins left="0.25" right="0.25" top="0.75" bottom="0.75" header="0.3" footer="0.3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WorkRecord Classified</vt:lpstr>
      <vt:lpstr>LeaveRecord Classified</vt:lpstr>
      <vt:lpstr>Notes</vt:lpstr>
      <vt:lpstr>'LeaveRecord Classified'!Print_Area</vt:lpstr>
      <vt:lpstr>'WorkRecord Classified'!Print_Area</vt:lpstr>
    </vt:vector>
  </TitlesOfParts>
  <Company>University of Colorado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</dc:creator>
  <cp:lastModifiedBy>Jennifer Sue Cherington</cp:lastModifiedBy>
  <cp:lastPrinted>2014-06-20T13:56:10Z</cp:lastPrinted>
  <dcterms:created xsi:type="dcterms:W3CDTF">2002-08-26T17:08:05Z</dcterms:created>
  <dcterms:modified xsi:type="dcterms:W3CDTF">2016-05-09T20:47:15Z</dcterms:modified>
</cp:coreProperties>
</file>